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ml.chartshapes+xml"/>
  <Override PartName="/xl/charts/chart1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ml.chartshapes+xml"/>
  <Override PartName="/xl/charts/chart1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ml.chartshape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4.xml" ContentType="application/vnd.openxmlformats-officedocument.drawingml.chartshape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ml.chartshape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ml.chartshape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xml" ContentType="application/vnd.openxmlformats-officedocument.themeOverride+xml"/>
  <Override PartName="/xl/drawings/drawing33.xml" ContentType="application/vnd.openxmlformats-officedocument.drawingml.chartshapes+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charts/chart42.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6.xml" ContentType="application/vnd.openxmlformats-officedocument.drawing+xml"/>
  <Override PartName="/xl/charts/chart43.xml" ContentType="application/vnd.openxmlformats-officedocument.drawingml.chart+xml"/>
  <Override PartName="/xl/charts/style35.xml" ContentType="application/vnd.ms-office.chartstyle+xml"/>
  <Override PartName="/xl/charts/colors35.xml" ContentType="application/vnd.ms-office.chartcolorstyle+xml"/>
  <Override PartName="/xl/charts/chart4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7.xml" ContentType="application/vnd.openxmlformats-officedocument.drawing+xml"/>
  <Override PartName="/xl/charts/chart45.xml" ContentType="application/vnd.openxmlformats-officedocument.drawingml.chart+xml"/>
  <Override PartName="/xl/charts/style37.xml" ContentType="application/vnd.ms-office.chartstyle+xml"/>
  <Override PartName="/xl/charts/colors37.xml" ContentType="application/vnd.ms-office.chartcolorstyle+xml"/>
  <Override PartName="/xl/charts/chart4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8.xml" ContentType="application/vnd.openxmlformats-officedocument.drawing+xml"/>
  <Override PartName="/xl/charts/chart47.xml" ContentType="application/vnd.openxmlformats-officedocument.drawingml.chart+xml"/>
  <Override PartName="/xl/charts/style39.xml" ContentType="application/vnd.ms-office.chartstyle+xml"/>
  <Override PartName="/xl/charts/colors39.xml" ContentType="application/vnd.ms-office.chartcolorstyle+xml"/>
  <Override PartName="/xl/charts/chart4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0.xml" ContentType="application/vnd.openxmlformats-officedocument.drawingml.chartshapes+xml"/>
  <Override PartName="/xl/charts/chart50.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51.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3.xml" ContentType="application/vnd.openxmlformats-officedocument.drawingml.chartshapes+xml"/>
  <Override PartName="/xl/charts/chart52.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charts/chart54.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6.xml" ContentType="application/vnd.openxmlformats-officedocument.drawing+xml"/>
  <Override PartName="/xl/charts/chart55.xml" ContentType="application/vnd.openxmlformats-officedocument.drawingml.chart+xml"/>
  <Override PartName="/xl/charts/style47.xml" ContentType="application/vnd.ms-office.chartstyle+xml"/>
  <Override PartName="/xl/charts/colors47.xml" ContentType="application/vnd.ms-office.chartcolorstyle+xml"/>
  <Override PartName="/xl/charts/chart56.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7.xml" ContentType="application/vnd.openxmlformats-officedocument.drawing+xml"/>
  <Override PartName="/xl/charts/chart57.xml" ContentType="application/vnd.openxmlformats-officedocument.drawingml.chart+xml"/>
  <Override PartName="/xl/charts/style49.xml" ContentType="application/vnd.ms-office.chartstyle+xml"/>
  <Override PartName="/xl/charts/colors49.xml" ContentType="application/vnd.ms-office.chartcolorstyle+xml"/>
  <Override PartName="/xl/charts/chart58.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8.xml" ContentType="application/vnd.openxmlformats-officedocument.drawing+xml"/>
  <Override PartName="/xl/charts/chart59.xml" ContentType="application/vnd.openxmlformats-officedocument.drawingml.chart+xml"/>
  <Override PartName="/xl/charts/style51.xml" ContentType="application/vnd.ms-office.chartstyle+xml"/>
  <Override PartName="/xl/charts/colors51.xml" ContentType="application/vnd.ms-office.chartcolorstyle+xml"/>
  <Override PartName="/xl/charts/chart60.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9.xml" ContentType="application/vnd.openxmlformats-officedocument.drawing+xml"/>
  <Override PartName="/xl/charts/chart61.xml" ContentType="application/vnd.openxmlformats-officedocument.drawingml.chart+xml"/>
  <Override PartName="/xl/charts/style53.xml" ContentType="application/vnd.ms-office.chartstyle+xml"/>
  <Override PartName="/xl/charts/colors53.xml" ContentType="application/vnd.ms-office.chartcolorstyle+xml"/>
  <Override PartName="/xl/charts/chart62.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0.xml" ContentType="application/vnd.openxmlformats-officedocument.drawing+xml"/>
  <Override PartName="/xl/charts/chart63.xml" ContentType="application/vnd.openxmlformats-officedocument.drawingml.chart+xml"/>
  <Override PartName="/xl/charts/style55.xml" ContentType="application/vnd.ms-office.chartstyle+xml"/>
  <Override PartName="/xl/charts/colors55.xml" ContentType="application/vnd.ms-office.chartcolorstyle+xml"/>
  <Override PartName="/xl/charts/chart64.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1.xml" ContentType="application/vnd.openxmlformats-officedocument.drawing+xml"/>
  <Override PartName="/xl/charts/chart65.xml" ContentType="application/vnd.openxmlformats-officedocument.drawingml.chart+xml"/>
  <Override PartName="/xl/charts/style57.xml" ContentType="application/vnd.ms-office.chartstyle+xml"/>
  <Override PartName="/xl/charts/colors57.xml" ContentType="application/vnd.ms-office.chartcolorstyle+xml"/>
  <Override PartName="/xl/charts/chart66.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2.xml" ContentType="application/vnd.openxmlformats-officedocument.drawing+xml"/>
  <Override PartName="/xl/charts/chart67.xml" ContentType="application/vnd.openxmlformats-officedocument.drawingml.chart+xml"/>
  <Override PartName="/xl/charts/style59.xml" ContentType="application/vnd.ms-office.chartstyle+xml"/>
  <Override PartName="/xl/charts/colors59.xml" ContentType="application/vnd.ms-office.chartcolorstyle+xml"/>
  <Override PartName="/xl/charts/chart68.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3.xml" ContentType="application/vnd.openxmlformats-officedocument.drawing+xml"/>
  <Override PartName="/xl/charts/chart69.xml" ContentType="application/vnd.openxmlformats-officedocument.drawingml.chart+xml"/>
  <Override PartName="/xl/charts/style61.xml" ContentType="application/vnd.ms-office.chartstyle+xml"/>
  <Override PartName="/xl/charts/colors61.xml" ContentType="application/vnd.ms-office.chartcolorstyle+xml"/>
  <Override PartName="/xl/charts/chart70.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4.xml" ContentType="application/vnd.openxmlformats-officedocument.drawing+xml"/>
  <Override PartName="/xl/charts/chart71.xml" ContentType="application/vnd.openxmlformats-officedocument.drawingml.chart+xml"/>
  <Override PartName="/xl/charts/style63.xml" ContentType="application/vnd.ms-office.chartstyle+xml"/>
  <Override PartName="/xl/charts/colors63.xml" ContentType="application/vnd.ms-office.chartcolorstyle+xml"/>
  <Override PartName="/xl/charts/chart72.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5.xml" ContentType="application/vnd.openxmlformats-officedocument.drawing+xml"/>
  <Override PartName="/xl/charts/chart73.xml" ContentType="application/vnd.openxmlformats-officedocument.drawingml.chart+xml"/>
  <Override PartName="/xl/charts/style65.xml" ContentType="application/vnd.ms-office.chartstyle+xml"/>
  <Override PartName="/xl/charts/colors65.xml" ContentType="application/vnd.ms-office.chartcolorstyle+xml"/>
  <Override PartName="/xl/charts/chart74.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6.xml" ContentType="application/vnd.openxmlformats-officedocument.drawing+xml"/>
  <Override PartName="/xl/charts/chart75.xml" ContentType="application/vnd.openxmlformats-officedocument.drawingml.chart+xml"/>
  <Override PartName="/xl/charts/style67.xml" ContentType="application/vnd.ms-office.chartstyle+xml"/>
  <Override PartName="/xl/charts/colors67.xml" ContentType="application/vnd.ms-office.chartcolorstyle+xml"/>
  <Override PartName="/xl/charts/chart76.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57.xml" ContentType="application/vnd.openxmlformats-officedocument.drawing+xml"/>
  <Override PartName="/xl/charts/chart77.xml" ContentType="application/vnd.openxmlformats-officedocument.drawingml.chart+xml"/>
  <Override PartName="/xl/charts/style69.xml" ContentType="application/vnd.ms-office.chartstyle+xml"/>
  <Override PartName="/xl/charts/colors69.xml" ContentType="application/vnd.ms-office.chartcolorstyle+xml"/>
  <Override PartName="/xl/charts/chart78.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58.xml" ContentType="application/vnd.openxmlformats-officedocument.drawing+xml"/>
  <Override PartName="/xl/charts/chart79.xml" ContentType="application/vnd.openxmlformats-officedocument.drawingml.chart+xml"/>
  <Override PartName="/xl/charts/style71.xml" ContentType="application/vnd.ms-office.chartstyle+xml"/>
  <Override PartName="/xl/charts/colors71.xml" ContentType="application/vnd.ms-office.chartcolorstyle+xml"/>
  <Override PartName="/xl/charts/chart80.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59.xml" ContentType="application/vnd.openxmlformats-officedocument.drawing+xml"/>
  <Override PartName="/xl/charts/chart81.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60.xml" ContentType="application/vnd.openxmlformats-officedocument.drawingml.chartshapes+xml"/>
  <Override PartName="/xl/charts/chart82.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83.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3.xml" ContentType="application/vnd.openxmlformats-officedocument.drawingml.chartshapes+xml"/>
  <Override PartName="/xl/charts/chart84.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85.xml" ContentType="application/vnd.openxmlformats-officedocument.drawingml.chart+xml"/>
  <Override PartName="/xl/charts/style77.xml" ContentType="application/vnd.ms-office.chartstyle+xml"/>
  <Override PartName="/xl/charts/colors77.xml" ContentType="application/vnd.ms-office.chartcolorstyle+xml"/>
  <Override PartName="/xl/charts/chart86.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6.xml" ContentType="application/vnd.openxmlformats-officedocument.drawing+xml"/>
  <Override PartName="/xl/charts/chart87.xml" ContentType="application/vnd.openxmlformats-officedocument.drawingml.chart+xml"/>
  <Override PartName="/xl/charts/style79.xml" ContentType="application/vnd.ms-office.chartstyle+xml"/>
  <Override PartName="/xl/charts/colors79.xml" ContentType="application/vnd.ms-office.chartcolorstyle+xml"/>
  <Override PartName="/xl/charts/chart88.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67.xml" ContentType="application/vnd.openxmlformats-officedocument.drawing+xml"/>
  <Override PartName="/xl/charts/chart89.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68.xml" ContentType="application/vnd.openxmlformats-officedocument.drawingml.chartshapes+xml"/>
  <Override PartName="/xl/charts/chart90.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91.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71.xml" ContentType="application/vnd.openxmlformats-officedocument.drawingml.chartshapes+xml"/>
  <Override PartName="/xl/charts/chart92.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7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i0fs01.nbu.bank.gov.ua\work\DFS\!NonBanking_Report\#9_2q22\xls\"/>
    </mc:Choice>
  </mc:AlternateContent>
  <bookViews>
    <workbookView xWindow="0" yWindow="0" windowWidth="23040" windowHeight="9192" tabRatio="815"/>
  </bookViews>
  <sheets>
    <sheet name="Перелік_Index" sheetId="1" r:id="rId1"/>
    <sheet name="1" sheetId="312" r:id="rId2"/>
    <sheet name="2" sheetId="311" r:id="rId3"/>
    <sheet name="3" sheetId="310" r:id="rId4"/>
    <sheet name="4" sheetId="309" r:id="rId5"/>
    <sheet name="5" sheetId="308" r:id="rId6"/>
    <sheet name="6" sheetId="307" r:id="rId7"/>
    <sheet name="7" sheetId="306" r:id="rId8"/>
    <sheet name="8" sheetId="305" r:id="rId9"/>
    <sheet name="9" sheetId="304" r:id="rId10"/>
    <sheet name="10" sheetId="303" r:id="rId11"/>
    <sheet name="11" sheetId="302" r:id="rId12"/>
    <sheet name="12" sheetId="301" r:id="rId13"/>
    <sheet name="13" sheetId="300" r:id="rId14"/>
    <sheet name="14" sheetId="299" r:id="rId15"/>
    <sheet name="15" sheetId="298" r:id="rId16"/>
    <sheet name="16" sheetId="297" r:id="rId17"/>
    <sheet name="17" sheetId="296" r:id="rId18"/>
    <sheet name="18" sheetId="295" r:id="rId19"/>
    <sheet name="19" sheetId="293" r:id="rId20"/>
    <sheet name="20" sheetId="294" r:id="rId21"/>
    <sheet name="21" sheetId="292" r:id="rId22"/>
    <sheet name="22" sheetId="291" r:id="rId23"/>
    <sheet name="23" sheetId="290" r:id="rId24"/>
    <sheet name="24" sheetId="289" r:id="rId25"/>
    <sheet name="25" sheetId="288" r:id="rId26"/>
    <sheet name="26" sheetId="287" r:id="rId27"/>
    <sheet name="27" sheetId="286" r:id="rId28"/>
    <sheet name="28" sheetId="285" r:id="rId29"/>
    <sheet name="29" sheetId="284" r:id="rId30"/>
    <sheet name="30" sheetId="283" r:id="rId31"/>
    <sheet name="31" sheetId="282" r:id="rId32"/>
    <sheet name="32" sheetId="281" r:id="rId33"/>
    <sheet name="33" sheetId="280" r:id="rId34"/>
    <sheet name="34" sheetId="279" r:id="rId35"/>
    <sheet name="35" sheetId="278" r:id="rId36"/>
    <sheet name="36" sheetId="277" r:id="rId37"/>
    <sheet name="37" sheetId="276" r:id="rId38"/>
    <sheet name="38" sheetId="275" r:id="rId39"/>
    <sheet name="39" sheetId="274" r:id="rId40"/>
    <sheet name="40" sheetId="273" r:id="rId41"/>
    <sheet name="41" sheetId="272" r:id="rId42"/>
    <sheet name="42" sheetId="271" r:id="rId43"/>
    <sheet name="43" sheetId="270" r:id="rId44"/>
    <sheet name="44" sheetId="269" r:id="rId45"/>
    <sheet name="45" sheetId="268" r:id="rId46"/>
    <sheet name="46" sheetId="267" r:id="rId47"/>
    <sheet name="Abbreviations" sheetId="137" r:id="rId48"/>
  </sheets>
  <externalReferences>
    <externalReference r:id="rId49"/>
    <externalReference r:id="rId50"/>
    <externalReference r:id="rId51"/>
    <externalReference r:id="rId52"/>
    <externalReference r:id="rId53"/>
    <externalReference r:id="rId54"/>
  </externalReferences>
  <definedNames>
    <definedName name="cred">OFFSET('[1]39'!$A$1,505,10,10000,1)</definedName>
    <definedName name="creds">OFFSET('[1]39'!$A$1,755,10,10000,1)</definedName>
    <definedName name="date_36_l" localSheetId="13">OFFSET('[2]36 LONG'!$A$1,22,7,100000,1)</definedName>
    <definedName name="date_36_l" localSheetId="14">OFFSET('[2]36 LONG'!$A$1,22,7,100000,1)</definedName>
    <definedName name="date_36_l" localSheetId="15">OFFSET('[2]36 LONG'!$A$1,22,7,100000,1)</definedName>
    <definedName name="date_36_l" localSheetId="16">OFFSET('[2]36 LONG'!$A$1,22,7,100000,1)</definedName>
    <definedName name="date_36_l" localSheetId="17">OFFSET('[2]36 LONG'!$A$1,22,7,100000,1)</definedName>
    <definedName name="date_36_l" localSheetId="18">OFFSET('[2]36 LONG'!$A$1,22,7,100000,1)</definedName>
    <definedName name="date_36_l" localSheetId="19">OFFSET('[2]36 LONG'!$A$1,22,7,100000,1)</definedName>
    <definedName name="date_36_l">OFFSET('[3]36 LONG'!$A$1,22,7,100000,1)</definedName>
    <definedName name="date_37l" localSheetId="13">OFFSET('[2]37 LONG'!$A$1,9,7,100000,1)</definedName>
    <definedName name="date_37l" localSheetId="14">OFFSET('[2]37 LONG'!$A$1,9,7,100000,1)</definedName>
    <definedName name="date_37l" localSheetId="15">OFFSET('[2]37 LONG'!$A$1,9,7,100000,1)</definedName>
    <definedName name="date_37l" localSheetId="16">OFFSET('[2]37 LONG'!$A$1,9,7,100000,1)</definedName>
    <definedName name="date_37l" localSheetId="17">OFFSET('[2]37 LONG'!$A$1,9,7,100000,1)</definedName>
    <definedName name="date_37l" localSheetId="18">OFFSET('[2]37 LONG'!$A$1,9,7,100000,1)</definedName>
    <definedName name="date_37l" localSheetId="19">OFFSET('[2]37 LONG'!$A$1,9,7,100000,1)</definedName>
    <definedName name="date_37l">OFFSET('[3]37 LONG'!$A$1,9,7,100000,1)</definedName>
    <definedName name="date_s">OFFSET('[1]36'!$A$1,506,7,100000,1)</definedName>
    <definedName name="dep">OFFSET('[1]39'!$A$1,505,9,10000,1)</definedName>
    <definedName name="deps">OFFSET('[1]39'!$A$1,755,9,10000,1)</definedName>
    <definedName name="dt">OFFSET('[1]39'!$A$1,505,7,10000,1)</definedName>
    <definedName name="dts" localSheetId="13">OFFSET('[2]2016 рік'!$A$1,2163,1,100000,1)</definedName>
    <definedName name="dts" localSheetId="14">OFFSET('[2]2016 рік'!$A$1,2163,1,100000,1)</definedName>
    <definedName name="dts" localSheetId="15">OFFSET('[2]2016 рік'!$A$1,2163,1,100000,1)</definedName>
    <definedName name="dts" localSheetId="16">OFFSET('[2]2016 рік'!$A$1,2163,1,100000,1)</definedName>
    <definedName name="dts" localSheetId="17">OFFSET('[2]2016 рік'!$A$1,2163,1,100000,1)</definedName>
    <definedName name="dts" localSheetId="18">OFFSET('[2]2016 рік'!$A$1,2163,1,100000,1)</definedName>
    <definedName name="dts" localSheetId="19">OFFSET('[2]2016 рік'!$A$1,2163,1,100000,1)</definedName>
    <definedName name="dts">OFFSET('[3]2016 рік'!$A$1,2163,1,100000,1)</definedName>
    <definedName name="kr">OFFSET('[1]39'!$A$1,505,8,10000,1)</definedName>
    <definedName name="KVED">[4]Summary!$A$15:$A$20</definedName>
    <definedName name="m12_uah_l" localSheetId="13">OFFSET('[2]36 LONG'!$A$1,22,11,100000,1)</definedName>
    <definedName name="m12_uah_l" localSheetId="14">OFFSET('[2]36 LONG'!$A$1,22,11,100000,1)</definedName>
    <definedName name="m12_uah_l" localSheetId="15">OFFSET('[2]36 LONG'!$A$1,22,11,100000,1)</definedName>
    <definedName name="m12_uah_l" localSheetId="16">OFFSET('[2]36 LONG'!$A$1,22,11,100000,1)</definedName>
    <definedName name="m12_uah_l" localSheetId="17">OFFSET('[2]36 LONG'!$A$1,22,11,100000,1)</definedName>
    <definedName name="m12_uah_l" localSheetId="18">OFFSET('[2]36 LONG'!$A$1,22,11,100000,1)</definedName>
    <definedName name="m12_uah_l" localSheetId="19">OFFSET('[2]36 LONG'!$A$1,22,11,100000,1)</definedName>
    <definedName name="m12_uah_l">OFFSET('[3]36 LONG'!$A$1,22,11,100000,1)</definedName>
    <definedName name="m12_uah_s">OFFSET('[1]36'!$A$1,506,11,100000,1)</definedName>
    <definedName name="m12_us_l" localSheetId="13">OFFSET('[2]37 LONG'!$A$1,22,11,100000,1)</definedName>
    <definedName name="m12_us_l" localSheetId="14">OFFSET('[2]37 LONG'!$A$1,22,11,100000,1)</definedName>
    <definedName name="m12_us_l" localSheetId="15">OFFSET('[2]37 LONG'!$A$1,22,11,100000,1)</definedName>
    <definedName name="m12_us_l" localSheetId="16">OFFSET('[2]37 LONG'!$A$1,22,11,100000,1)</definedName>
    <definedName name="m12_us_l" localSheetId="17">OFFSET('[2]37 LONG'!$A$1,22,11,100000,1)</definedName>
    <definedName name="m12_us_l" localSheetId="18">OFFSET('[2]37 LONG'!$A$1,22,11,100000,1)</definedName>
    <definedName name="m12_us_l" localSheetId="19">OFFSET('[2]37 LONG'!$A$1,22,11,100000,1)</definedName>
    <definedName name="m12_us_l">OFFSET('[3]37 LONG'!$A$1,22,11,100000,1)</definedName>
    <definedName name="m12_us_s">OFFSET('[1]37'!$A$1,506,11,100000,1)</definedName>
    <definedName name="m3_uah_l" localSheetId="13">OFFSET('[2]36 LONG'!$A$1,22,8,100000,1)</definedName>
    <definedName name="m3_uah_l" localSheetId="14">OFFSET('[2]36 LONG'!$A$1,22,8,100000,1)</definedName>
    <definedName name="m3_uah_l" localSheetId="15">OFFSET('[2]36 LONG'!$A$1,22,8,100000,1)</definedName>
    <definedName name="m3_uah_l" localSheetId="16">OFFSET('[2]36 LONG'!$A$1,22,8,100000,1)</definedName>
    <definedName name="m3_uah_l" localSheetId="17">OFFSET('[2]36 LONG'!$A$1,22,8,100000,1)</definedName>
    <definedName name="m3_uah_l" localSheetId="18">OFFSET('[2]36 LONG'!$A$1,22,8,100000,1)</definedName>
    <definedName name="m3_uah_l" localSheetId="19">OFFSET('[2]36 LONG'!$A$1,22,8,100000,1)</definedName>
    <definedName name="m3_uah_l">OFFSET('[3]36 LONG'!$A$1,22,8,100000,1)</definedName>
    <definedName name="m3_uah_s">OFFSET('[1]36'!$A$1,506,8,100000,1)</definedName>
    <definedName name="m3_us_l" localSheetId="13">OFFSET('[2]37 LONG'!$A$1,22,8,100000,1)</definedName>
    <definedName name="m3_us_l" localSheetId="14">OFFSET('[2]37 LONG'!$A$1,22,8,100000,1)</definedName>
    <definedName name="m3_us_l" localSheetId="15">OFFSET('[2]37 LONG'!$A$1,22,8,100000,1)</definedName>
    <definedName name="m3_us_l" localSheetId="16">OFFSET('[2]37 LONG'!$A$1,22,8,100000,1)</definedName>
    <definedName name="m3_us_l" localSheetId="17">OFFSET('[2]37 LONG'!$A$1,22,8,100000,1)</definedName>
    <definedName name="m3_us_l" localSheetId="18">OFFSET('[2]37 LONG'!$A$1,22,8,100000,1)</definedName>
    <definedName name="m3_us_l" localSheetId="19">OFFSET('[2]37 LONG'!$A$1,22,8,100000,1)</definedName>
    <definedName name="m3_us_l">OFFSET('[3]37 LONG'!$A$1,22,8,100000,1)</definedName>
    <definedName name="m3_us_s">OFFSET('[1]37'!$A$1,506,8,100000,1)</definedName>
    <definedName name="m6_uah_l" localSheetId="13">OFFSET('[2]36 LONG'!$A$1,22,9,100000,1)</definedName>
    <definedName name="m6_uah_l" localSheetId="14">OFFSET('[2]36 LONG'!$A$1,22,9,100000,1)</definedName>
    <definedName name="m6_uah_l" localSheetId="15">OFFSET('[2]36 LONG'!$A$1,22,9,100000,1)</definedName>
    <definedName name="m6_uah_l" localSheetId="16">OFFSET('[2]36 LONG'!$A$1,22,9,100000,1)</definedName>
    <definedName name="m6_uah_l" localSheetId="17">OFFSET('[2]36 LONG'!$A$1,22,9,100000,1)</definedName>
    <definedName name="m6_uah_l" localSheetId="18">OFFSET('[2]36 LONG'!$A$1,22,9,100000,1)</definedName>
    <definedName name="m6_uah_l" localSheetId="19">OFFSET('[2]36 LONG'!$A$1,22,9,100000,1)</definedName>
    <definedName name="m6_uah_l">OFFSET('[3]36 LONG'!$A$1,22,9,100000,1)</definedName>
    <definedName name="m6_uah_s">OFFSET('[1]36'!$A$1,506,9,100000,1)</definedName>
    <definedName name="m6_us_l" localSheetId="13">OFFSET('[2]37 LONG'!$A$1,22,9,100000,1)</definedName>
    <definedName name="m6_us_l" localSheetId="14">OFFSET('[2]37 LONG'!$A$1,22,9,100000,1)</definedName>
    <definedName name="m6_us_l" localSheetId="15">OFFSET('[2]37 LONG'!$A$1,22,9,100000,1)</definedName>
    <definedName name="m6_us_l" localSheetId="16">OFFSET('[2]37 LONG'!$A$1,22,9,100000,1)</definedName>
    <definedName name="m6_us_l" localSheetId="17">OFFSET('[2]37 LONG'!$A$1,22,9,100000,1)</definedName>
    <definedName name="m6_us_l" localSheetId="18">OFFSET('[2]37 LONG'!$A$1,22,9,100000,1)</definedName>
    <definedName name="m6_us_l" localSheetId="19">OFFSET('[2]37 LONG'!$A$1,22,9,100000,1)</definedName>
    <definedName name="m6_us_l">OFFSET('[3]37 LONG'!$A$1,22,9,100000,1)</definedName>
    <definedName name="m6_us_s">OFFSET('[1]37'!$A$1,506,9,100000,1)</definedName>
    <definedName name="m9_uah_l" localSheetId="13">OFFSET('[2]36 LONG'!$A$1,22,10,100000,1)</definedName>
    <definedName name="m9_uah_l" localSheetId="14">OFFSET('[2]36 LONG'!$A$1,22,10,100000,1)</definedName>
    <definedName name="m9_uah_l" localSheetId="15">OFFSET('[2]36 LONG'!$A$1,22,10,100000,1)</definedName>
    <definedName name="m9_uah_l" localSheetId="16">OFFSET('[2]36 LONG'!$A$1,22,10,100000,1)</definedName>
    <definedName name="m9_uah_l" localSheetId="17">OFFSET('[2]36 LONG'!$A$1,22,10,100000,1)</definedName>
    <definedName name="m9_uah_l" localSheetId="18">OFFSET('[2]36 LONG'!$A$1,22,10,100000,1)</definedName>
    <definedName name="m9_uah_l" localSheetId="19">OFFSET('[2]36 LONG'!$A$1,22,10,100000,1)</definedName>
    <definedName name="m9_uah_l">OFFSET('[3]36 LONG'!$A$1,22,10,100000,1)</definedName>
    <definedName name="m9_uah_s">OFFSET('[1]36'!$A$1,506,10,100000,1)</definedName>
    <definedName name="m9_us_l" localSheetId="13">OFFSET('[2]37 LONG'!$A$1,22,10,100000,1)</definedName>
    <definedName name="m9_us_l" localSheetId="14">OFFSET('[2]37 LONG'!$A$1,22,10,100000,1)</definedName>
    <definedName name="m9_us_l" localSheetId="15">OFFSET('[2]37 LONG'!$A$1,22,10,100000,1)</definedName>
    <definedName name="m9_us_l" localSheetId="16">OFFSET('[2]37 LONG'!$A$1,22,10,100000,1)</definedName>
    <definedName name="m9_us_l" localSheetId="17">OFFSET('[2]37 LONG'!$A$1,22,10,100000,1)</definedName>
    <definedName name="m9_us_l" localSheetId="18">OFFSET('[2]37 LONG'!$A$1,22,10,100000,1)</definedName>
    <definedName name="m9_us_l" localSheetId="19">OFFSET('[2]37 LONG'!$A$1,22,10,100000,1)</definedName>
    <definedName name="m9_us_l">OFFSET('[3]37 LONG'!$A$1,22,10,100000,1)</definedName>
    <definedName name="m9_us_s">OFFSET('[1]37'!$A$1,506,10,100000,1)</definedName>
    <definedName name="sk_type" localSheetId="13">[5]Summary!$D$15:$D$20</definedName>
    <definedName name="sk_type" localSheetId="14">[5]Summary!$D$15:$D$20</definedName>
    <definedName name="sk_type" localSheetId="15">[5]Summary!$D$15:$D$20</definedName>
    <definedName name="sk_type" localSheetId="16">[5]Summary!$D$15:$D$20</definedName>
    <definedName name="sk_type" localSheetId="17">[5]Summary!$D$15:$D$20</definedName>
    <definedName name="sk_type" localSheetId="18">[5]Summary!$D$15:$D$20</definedName>
    <definedName name="sk_type" localSheetId="19">[5]Summary!$D$15:$D$20</definedName>
    <definedName name="sk_type">[6]Summary!$D$15:$D$20</definedName>
    <definedName name="UAH_TR_SHORT" localSheetId="13">OFFSET('[2]2016 рік'!$A$1,2163,6,100000,1)</definedName>
    <definedName name="UAH_TR_SHORT" localSheetId="14">OFFSET('[2]2016 рік'!$A$1,2163,6,100000,1)</definedName>
    <definedName name="UAH_TR_SHORT" localSheetId="15">OFFSET('[2]2016 рік'!$A$1,2163,6,100000,1)</definedName>
    <definedName name="UAH_TR_SHORT" localSheetId="16">OFFSET('[2]2016 рік'!$A$1,2163,6,100000,1)</definedName>
    <definedName name="UAH_TR_SHORT" localSheetId="17">OFFSET('[2]2016 рік'!$A$1,2163,6,100000,1)</definedName>
    <definedName name="UAH_TR_SHORT" localSheetId="18">OFFSET('[2]2016 рік'!$A$1,2163,6,100000,1)</definedName>
    <definedName name="UAH_TR_SHORT" localSheetId="19">OFFSET('[2]2016 рік'!$A$1,2163,6,100000,1)</definedName>
    <definedName name="UAH_TR_SHORT">OFFSET('[3]2016 рік'!$A$1,2163,6,100000,1)</definedName>
    <definedName name="USD_TR_SHORT" localSheetId="13">OFFSET('[2]2016 рік'!$A$1,2163,14,100000,1)</definedName>
    <definedName name="USD_TR_SHORT" localSheetId="14">OFFSET('[2]2016 рік'!$A$1,2163,14,100000,1)</definedName>
    <definedName name="USD_TR_SHORT" localSheetId="15">OFFSET('[2]2016 рік'!$A$1,2163,14,100000,1)</definedName>
    <definedName name="USD_TR_SHORT" localSheetId="16">OFFSET('[2]2016 рік'!$A$1,2163,14,100000,1)</definedName>
    <definedName name="USD_TR_SHORT" localSheetId="17">OFFSET('[2]2016 рік'!$A$1,2163,14,100000,1)</definedName>
    <definedName name="USD_TR_SHORT" localSheetId="18">OFFSET('[2]2016 рік'!$A$1,2163,14,100000,1)</definedName>
    <definedName name="USD_TR_SHORT" localSheetId="19">OFFSET('[2]2016 рік'!$A$1,2163,14,100000,1)</definedName>
    <definedName name="USD_TR_SHORT">OFFSET('[3]2016 рік'!$A$1,2163,14,100000,1)</definedName>
    <definedName name="Строхові_компанії_великі" localSheetId="1">#REF!</definedName>
    <definedName name="Строхові_компанії_великі" localSheetId="10">#REF!</definedName>
    <definedName name="Строхові_компанії_великі" localSheetId="11">#REF!</definedName>
    <definedName name="Строхові_компанії_великі" localSheetId="12">#REF!</definedName>
    <definedName name="Строхові_компанії_великі" localSheetId="13">#REF!</definedName>
    <definedName name="Строхові_компанії_великі" localSheetId="14">#REF!</definedName>
    <definedName name="Строхові_компанії_великі" localSheetId="15">#REF!</definedName>
    <definedName name="Строхові_компанії_великі" localSheetId="16">#REF!</definedName>
    <definedName name="Строхові_компанії_великі" localSheetId="17">#REF!</definedName>
    <definedName name="Строхові_компанії_великі" localSheetId="18">#REF!</definedName>
    <definedName name="Строхові_компанії_великі" localSheetId="19">#REF!</definedName>
    <definedName name="Строхові_компанії_великі" localSheetId="2">#REF!</definedName>
    <definedName name="Строхові_компанії_великі" localSheetId="20">#REF!</definedName>
    <definedName name="Строхові_компанії_великі" localSheetId="27">#REF!</definedName>
    <definedName name="Строхові_компанії_великі" localSheetId="28">#REF!</definedName>
    <definedName name="Строхові_компанії_великі" localSheetId="29">#REF!</definedName>
    <definedName name="Строхові_компанії_великі" localSheetId="3">#REF!</definedName>
    <definedName name="Строхові_компанії_великі" localSheetId="30">#REF!</definedName>
    <definedName name="Строхові_компанії_великі" localSheetId="31">#REF!</definedName>
    <definedName name="Строхові_компанії_великі" localSheetId="32">#REF!</definedName>
    <definedName name="Строхові_компанії_великі" localSheetId="33">#REF!</definedName>
    <definedName name="Строхові_компанії_великі" localSheetId="34">#REF!</definedName>
    <definedName name="Строхові_компанії_великі" localSheetId="35">#REF!</definedName>
    <definedName name="Строхові_компанії_великі" localSheetId="36">#REF!</definedName>
    <definedName name="Строхові_компанії_великі" localSheetId="37">#REF!</definedName>
    <definedName name="Строхові_компанії_великі" localSheetId="38">#REF!</definedName>
    <definedName name="Строхові_компанії_великі" localSheetId="39">#REF!</definedName>
    <definedName name="Строхові_компанії_великі" localSheetId="4">#REF!</definedName>
    <definedName name="Строхові_компанії_великі" localSheetId="40">#REF!</definedName>
    <definedName name="Строхові_компанії_великі" localSheetId="41">#REF!</definedName>
    <definedName name="Строхові_компанії_великі" localSheetId="42">#REF!</definedName>
    <definedName name="Строхові_компанії_великі" localSheetId="43">#REF!</definedName>
    <definedName name="Строхові_компанії_великі" localSheetId="44">#REF!</definedName>
    <definedName name="Строхові_компанії_великі" localSheetId="45">#REF!</definedName>
    <definedName name="Строхові_компанії_великі" localSheetId="46">#REF!</definedName>
    <definedName name="Строхові_компанії_великі" localSheetId="5">#REF!</definedName>
    <definedName name="Строхові_компанії_великі" localSheetId="6">#REF!</definedName>
    <definedName name="Строхові_компанії_великі" localSheetId="7">#REF!</definedName>
    <definedName name="Строхові_компанії_великі" localSheetId="8">#REF!</definedName>
    <definedName name="Строхові_компанії_великі" localSheetId="9">#REF!</definedName>
    <definedName name="Строхові_компанії_велик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 i="304" l="1"/>
  <c r="X6" i="304"/>
  <c r="X5" i="304"/>
  <c r="X4" i="304"/>
  <c r="B47" i="1"/>
  <c r="B17" i="1"/>
  <c r="B5" i="1"/>
  <c r="B38" i="1"/>
  <c r="C29" i="1"/>
  <c r="B10" i="1"/>
  <c r="B25" i="1"/>
  <c r="B6" i="1"/>
  <c r="C38" i="1"/>
  <c r="B40" i="1"/>
  <c r="C34" i="1"/>
  <c r="B45" i="1"/>
  <c r="C2" i="1"/>
  <c r="B16" i="1"/>
  <c r="C45" i="1"/>
  <c r="C6" i="1"/>
  <c r="C19" i="1"/>
  <c r="C10" i="1"/>
  <c r="B26" i="1"/>
  <c r="C24" i="1"/>
  <c r="B30" i="1"/>
  <c r="B39" i="1"/>
  <c r="B20" i="1"/>
  <c r="C18" i="1"/>
  <c r="C14" i="1"/>
  <c r="C35" i="1"/>
  <c r="B11" i="1"/>
  <c r="C25" i="1"/>
  <c r="C4" i="1"/>
  <c r="C31" i="1"/>
  <c r="B33" i="1"/>
  <c r="B34" i="1"/>
  <c r="C46" i="1"/>
  <c r="B28" i="1"/>
  <c r="C8" i="1"/>
  <c r="C17" i="1"/>
  <c r="B35" i="1"/>
  <c r="B24" i="1"/>
  <c r="C40" i="1"/>
  <c r="B37" i="1"/>
  <c r="C41" i="1"/>
  <c r="C5" i="1"/>
  <c r="B19" i="1"/>
  <c r="C27" i="1"/>
  <c r="C33" i="1"/>
  <c r="C47" i="1"/>
  <c r="C7" i="1"/>
  <c r="C12" i="1"/>
  <c r="C3" i="1"/>
  <c r="B7" i="1"/>
  <c r="B12" i="1"/>
  <c r="C32" i="1"/>
  <c r="B32" i="1"/>
  <c r="B42" i="1"/>
  <c r="C36" i="1"/>
  <c r="C15" i="1"/>
  <c r="C30" i="1"/>
  <c r="C37" i="1"/>
  <c r="B18" i="1"/>
  <c r="B4" i="1"/>
  <c r="B43" i="1"/>
  <c r="C9" i="1"/>
  <c r="B29" i="1"/>
  <c r="B14" i="1"/>
  <c r="C23" i="1"/>
  <c r="C16" i="1"/>
  <c r="C21" i="1"/>
  <c r="B21" i="1"/>
  <c r="B3" i="1"/>
  <c r="B13" i="1"/>
  <c r="B46" i="1"/>
  <c r="B41" i="1"/>
  <c r="B44" i="1"/>
  <c r="C20" i="1"/>
  <c r="B9" i="1"/>
  <c r="C39" i="1"/>
  <c r="B2" i="1"/>
  <c r="B22" i="1"/>
  <c r="C13" i="1"/>
  <c r="C22" i="1"/>
  <c r="B23" i="1"/>
  <c r="C42" i="1"/>
  <c r="C26" i="1"/>
  <c r="C28" i="1"/>
  <c r="C44" i="1"/>
  <c r="C11" i="1"/>
  <c r="B8" i="1"/>
  <c r="C43" i="1"/>
  <c r="B15" i="1"/>
  <c r="B36" i="1"/>
  <c r="B27" i="1"/>
  <c r="B31" i="1"/>
</calcChain>
</file>

<file path=xl/sharedStrings.xml><?xml version="1.0" encoding="utf-8"?>
<sst xmlns="http://schemas.openxmlformats.org/spreadsheetml/2006/main" count="1442" uniqueCount="542">
  <si>
    <t>Назва</t>
  </si>
  <si>
    <t>Назва:</t>
  </si>
  <si>
    <t>Структура активів фінансового сектору, млрд грн</t>
  </si>
  <si>
    <t>Повернутися до переліку / Return to the Index</t>
  </si>
  <si>
    <t>Title:</t>
  </si>
  <si>
    <t>Джерело:</t>
  </si>
  <si>
    <t>НБУ</t>
  </si>
  <si>
    <t>Source:</t>
  </si>
  <si>
    <t>NBU</t>
  </si>
  <si>
    <t>Примітка:</t>
  </si>
  <si>
    <t>Note:</t>
  </si>
  <si>
    <t>Banks</t>
  </si>
  <si>
    <t>Банки</t>
  </si>
  <si>
    <t>Insurers</t>
  </si>
  <si>
    <t>Страховики</t>
  </si>
  <si>
    <t>Credit unions</t>
  </si>
  <si>
    <t>Кредитні спілки</t>
  </si>
  <si>
    <t>Finance companies</t>
  </si>
  <si>
    <t>Фінансові компанії</t>
  </si>
  <si>
    <t>Pawnshops</t>
  </si>
  <si>
    <t>Ломбарди</t>
  </si>
  <si>
    <t>Кількість надавачів фінансових послуг</t>
  </si>
  <si>
    <t>Number of financial service providers</t>
  </si>
  <si>
    <t>LE-lessors*</t>
  </si>
  <si>
    <t>ЮО-лізингодавці*</t>
  </si>
  <si>
    <t>Receivables</t>
  </si>
  <si>
    <t>Дебіторська заборгованість</t>
  </si>
  <si>
    <t>Other liabilities</t>
  </si>
  <si>
    <t>Інші зобов’язання</t>
  </si>
  <si>
    <t>Equity</t>
  </si>
  <si>
    <t>Q4.19</t>
  </si>
  <si>
    <t>Q2.20</t>
  </si>
  <si>
    <t>Q4.20</t>
  </si>
  <si>
    <t>IV.19</t>
  </si>
  <si>
    <t>ІІ.20</t>
  </si>
  <si>
    <t>IV.20</t>
  </si>
  <si>
    <t>Q3.20</t>
  </si>
  <si>
    <t>ІІІ.20</t>
  </si>
  <si>
    <t>Фінансовий результат фінансових компаній наростаючим підсумком, млрд грн</t>
  </si>
  <si>
    <t>Прибуток</t>
  </si>
  <si>
    <t>Збиток</t>
  </si>
  <si>
    <t>ROA (r.h.s.)</t>
  </si>
  <si>
    <t>ROA (п. ш.)</t>
  </si>
  <si>
    <t>ROE (r.h.s.)</t>
  </si>
  <si>
    <t>ROE (п. ш.)</t>
  </si>
  <si>
    <t>Інше</t>
  </si>
  <si>
    <t>Other</t>
  </si>
  <si>
    <t>Власний капітал</t>
  </si>
  <si>
    <t>&lt;7%</t>
  </si>
  <si>
    <t>7–15%</t>
  </si>
  <si>
    <t>15–30%</t>
  </si>
  <si>
    <t>30–50%</t>
  </si>
  <si>
    <t>&gt;50%</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</si>
  <si>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</si>
  <si>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</si>
  <si>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</si>
  <si>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</si>
  <si>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</si>
  <si>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</si>
  <si>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 xml:space="preserve"> </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</si>
  <si>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</si>
  <si>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</si>
  <si>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</si>
  <si>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</si>
  <si>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</si>
  <si>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</si>
  <si>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</si>
  <si>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</si>
  <si>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</si>
  <si>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</si>
  <si>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Q1.19</t>
  </si>
  <si>
    <t>Q1.20</t>
  </si>
  <si>
    <t>І.19</t>
  </si>
  <si>
    <t>І.20</t>
  </si>
  <si>
    <t>ІV.20</t>
  </si>
  <si>
    <t>CIR, % (п. ш.)</t>
  </si>
  <si>
    <t>Обсяг активів страховиків та їхня кількість, млрд грн</t>
  </si>
  <si>
    <t>Number of insurers and their assets, UAH billions</t>
  </si>
  <si>
    <t>Life</t>
  </si>
  <si>
    <t>Non-life</t>
  </si>
  <si>
    <t>Кількість страхових компаній (п. ш.)</t>
  </si>
  <si>
    <t>Number of insurance companies (r.h.s.)</t>
  </si>
  <si>
    <t>Активи</t>
  </si>
  <si>
    <t>Пасиви</t>
  </si>
  <si>
    <t>Відстрочені аквіз. витрати</t>
  </si>
  <si>
    <t>Довгострокові інвестиції</t>
  </si>
  <si>
    <t>Поточні інвестиції</t>
  </si>
  <si>
    <t>Кошти у МТСБУ</t>
  </si>
  <si>
    <t>Грошові кошти</t>
  </si>
  <si>
    <t>Страхові резерви</t>
  </si>
  <si>
    <t>Нерухоме майно</t>
  </si>
  <si>
    <t>Real estate</t>
  </si>
  <si>
    <t>Поточні рахунки</t>
  </si>
  <si>
    <t>Current accounts</t>
  </si>
  <si>
    <t>Reinsurance claims</t>
  </si>
  <si>
    <t>Залишки в МТСБУ</t>
  </si>
  <si>
    <t>Державні цінні папери</t>
  </si>
  <si>
    <t>Government securities</t>
  </si>
  <si>
    <t>Депозити</t>
  </si>
  <si>
    <t>Deposits</t>
  </si>
  <si>
    <t>Премії та рівень виплат у розрізі видів страхування, млрд грн</t>
  </si>
  <si>
    <t>Валові страхові премії страхування життя</t>
  </si>
  <si>
    <t>Gross life insurance premiums</t>
  </si>
  <si>
    <t>Валові страхові премії ризикового страхування</t>
  </si>
  <si>
    <t>Gross non-life insurance premiums</t>
  </si>
  <si>
    <t>Рівень виплат страхування життя (п. ш.)</t>
  </si>
  <si>
    <t>Ratio of life claims paid  (r.h.s.)</t>
  </si>
  <si>
    <t>Рівень виплат ризикового страхування (п. ш.)</t>
  </si>
  <si>
    <t>Ratio of non-life claims paid (r.h.s.)</t>
  </si>
  <si>
    <t>130+110</t>
  </si>
  <si>
    <t>021+031</t>
  </si>
  <si>
    <t>020+030+020</t>
  </si>
  <si>
    <t>030-031</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</si>
  <si>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</si>
  <si>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</si>
  <si>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</si>
  <si>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</si>
  <si>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Cash</t>
  </si>
  <si>
    <t>Insurance reserves</t>
  </si>
  <si>
    <t>Current investments</t>
  </si>
  <si>
    <t>Long-term investments</t>
  </si>
  <si>
    <t>Вимоги до перестраховика</t>
  </si>
  <si>
    <t>Deferred acquisition costs</t>
  </si>
  <si>
    <t>Comprehensive coverage</t>
  </si>
  <si>
    <t>КАСКО</t>
  </si>
  <si>
    <t>Health insurance</t>
  </si>
  <si>
    <t>Медичне страхування</t>
  </si>
  <si>
    <t>Life insurance</t>
  </si>
  <si>
    <t>Життя</t>
  </si>
  <si>
    <t>Financial exposure</t>
  </si>
  <si>
    <t>Cargo and luggage</t>
  </si>
  <si>
    <t>Accident insurance</t>
  </si>
  <si>
    <t>Від нещасних випадків</t>
  </si>
  <si>
    <t>Non-Life</t>
  </si>
  <si>
    <t>Non-Life ФО</t>
  </si>
  <si>
    <t>Non-Life ЮО</t>
  </si>
  <si>
    <t>Non-Life Individuals</t>
  </si>
  <si>
    <t>Share of premiums from mandatory insurance</t>
  </si>
  <si>
    <t>Частка премій від обов’язкових видів страхування</t>
  </si>
  <si>
    <t>Loss ratio (п. ш.)</t>
  </si>
  <si>
    <t>Loss ratio (r.h.s.)</t>
  </si>
  <si>
    <t>Combined ratio (r.h.s.)</t>
  </si>
  <si>
    <t>Number of companies (r.h.s.)</t>
  </si>
  <si>
    <t>Assets, UAH billions</t>
  </si>
  <si>
    <t>Кількість компаній (п. ш.)</t>
  </si>
  <si>
    <t>Активи, млрд грн</t>
  </si>
  <si>
    <t>&lt;50%</t>
  </si>
  <si>
    <t>50–99%</t>
  </si>
  <si>
    <t>100–150%</t>
  </si>
  <si>
    <t>&gt;150%</t>
  </si>
  <si>
    <t>Премії, належні перестраховикам, та рівень виплат, млрд грн</t>
  </si>
  <si>
    <t xml:space="preserve">Assets </t>
  </si>
  <si>
    <t>Non-Life LE*</t>
  </si>
  <si>
    <t>Частка активів КС, що залучають депозити, % (п. ш.)</t>
  </si>
  <si>
    <t>Частка активів КС, що не залучають депозити, % (п. ш.)</t>
  </si>
  <si>
    <t>Q1.21</t>
  </si>
  <si>
    <t>І.21</t>
  </si>
  <si>
    <t>Liability</t>
  </si>
  <si>
    <t>Loss reserves, UAH billions</t>
  </si>
  <si>
    <t>Резерв збитків, млрд грн</t>
  </si>
  <si>
    <t>Резерви збитків до чистих премій (п. ш.)</t>
  </si>
  <si>
    <t>Резерви збитків до чистих виплат (п. ш.)</t>
  </si>
  <si>
    <t>Частка IBNR у резервах збитків (п. ш.)</t>
  </si>
  <si>
    <t>Loss ratio of mandatory insurance</t>
  </si>
  <si>
    <t>Loss ratio обов’язкового страхування</t>
  </si>
  <si>
    <t>Loss ratio of voluntary insurance</t>
  </si>
  <si>
    <t>Loss ratio добровільного страхування</t>
  </si>
  <si>
    <t>Фінансовий результат ризикових страховиків наростаючим підсумком, млрд грн</t>
  </si>
  <si>
    <t>Financial result</t>
  </si>
  <si>
    <t>Фінансовий результат</t>
  </si>
  <si>
    <t>Фінансовий результат life-страховиків наростаючим підсумком, млрд грн</t>
  </si>
  <si>
    <t>Operating ratio (r.h.s.)</t>
  </si>
  <si>
    <t>Loss reserves to net premiums ratio (r.h.s.)</t>
  </si>
  <si>
    <t>Loss reserves to net claims ratio (r.h.s.)</t>
  </si>
  <si>
    <t>Share of IBNR in loss reserves (r.h.s.)</t>
  </si>
  <si>
    <t>Motor (Transport) Insurance Bureau of Ukraine.</t>
  </si>
  <si>
    <t>Equity and Liabilities</t>
  </si>
  <si>
    <t>Balances at MTIBU*</t>
  </si>
  <si>
    <t>Cumulative profit or loss and operating performance indicators of non-life insurers, UAH billions</t>
  </si>
  <si>
    <t>Financial performance of non-life insurers on a cumulative basis, UAH billions</t>
  </si>
  <si>
    <t>Financial performance of life insurers on a cumulative basis, UAH billions</t>
  </si>
  <si>
    <t>Q2.21</t>
  </si>
  <si>
    <t>ІІ.21</t>
  </si>
  <si>
    <t>12.20</t>
  </si>
  <si>
    <t>Добровільні види</t>
  </si>
  <si>
    <t>Обов’язкові види</t>
  </si>
  <si>
    <t>ОСЦПВ</t>
  </si>
  <si>
    <t>Notes:</t>
  </si>
  <si>
    <t>The source for the data is the National Bank of Ukraine unless otherwise noted.</t>
  </si>
  <si>
    <t>This review covers non-bank financial institutions (NBFIs) that are regulated by the National Bank of Ukraine unless otherwise noted.</t>
  </si>
  <si>
    <t>Unless otherwise noted, the sample consists of institutions that were solvent at each reporting date and submitted their reports.</t>
  </si>
  <si>
    <t>The sum of individual components and total sum may differ due to the rounding effect.</t>
  </si>
  <si>
    <t>Terms and Abbreviations:</t>
  </si>
  <si>
    <t>CIR</t>
  </si>
  <si>
    <t>Cost-to-income ratio. The ratio of operating expenses to operating income</t>
  </si>
  <si>
    <t>Combined ratio</t>
  </si>
  <si>
    <t>The loss ratio plus the ratio of operating expenses to premiums adjusted for unearned premium reserves</t>
  </si>
  <si>
    <t>CU</t>
  </si>
  <si>
    <t>IBNR</t>
  </si>
  <si>
    <t>Incurred but not reported (claims)</t>
  </si>
  <si>
    <t>Green Card</t>
  </si>
  <si>
    <t>International Motor Insurance Card System</t>
  </si>
  <si>
    <t>LE</t>
  </si>
  <si>
    <t>Legal entity</t>
  </si>
  <si>
    <t>Loss ratio</t>
  </si>
  <si>
    <t>The ratio of claim payments adjusted for the change in claims provisions and claims handling expenses to premiums adjusted for unearned premium reserves</t>
  </si>
  <si>
    <t>MTIBU</t>
  </si>
  <si>
    <t>Motor (Transport) Insurance Bureau of Ukraine</t>
  </si>
  <si>
    <t>National Bank of Ukraine</t>
  </si>
  <si>
    <t>NBFIs</t>
  </si>
  <si>
    <t>Non-bank financial institutions</t>
  </si>
  <si>
    <t>NPL</t>
  </si>
  <si>
    <t>Nonperforming loans</t>
  </si>
  <si>
    <t>MTPL</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</si>
  <si>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</si>
  <si>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</si>
  <si>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</si>
  <si>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</si>
  <si>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</si>
  <si>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</si>
  <si>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</si>
  <si>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</si>
  <si>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</si>
  <si>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</si>
  <si>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</si>
  <si>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</si>
  <si>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</si>
  <si>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</si>
  <si>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</si>
  <si>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</si>
  <si>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</si>
  <si>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</si>
  <si>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</si>
  <si>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</si>
  <si>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r.h.s.</t>
  </si>
  <si>
    <t>Right-hand scale</t>
  </si>
  <si>
    <t>yoy</t>
  </si>
  <si>
    <t>Year-on-year</t>
  </si>
  <si>
    <t>qoq</t>
  </si>
  <si>
    <t>Quarter-on-quarter</t>
  </si>
  <si>
    <t>Million</t>
  </si>
  <si>
    <t>Abbreviations</t>
  </si>
  <si>
    <t>Перелік скорочень</t>
  </si>
  <si>
    <t>ABR</t>
  </si>
  <si>
    <t>In Q2, the NBU refined methodology for calculation of the combined ratio and operating ratio. Now, the calculation does not include other costs and extraordinary expenditures of insurers.</t>
  </si>
  <si>
    <t>Q3.21</t>
  </si>
  <si>
    <t>Balances at MTIBU</t>
  </si>
  <si>
    <t>I.19</t>
  </si>
  <si>
    <t>Rroperty and fire risks</t>
  </si>
  <si>
    <t>Майно та вогн. ризики</t>
  </si>
  <si>
    <t>Фінансові ризики</t>
  </si>
  <si>
    <t>Вантажі та багаж</t>
  </si>
  <si>
    <t>Інше добровільне</t>
  </si>
  <si>
    <t>Інше обов’язкове</t>
  </si>
  <si>
    <t>Combined ratio (п. ш.)</t>
  </si>
  <si>
    <t>Operating ratio (п. ш.)</t>
  </si>
  <si>
    <t>12.19</t>
  </si>
  <si>
    <t>Середні процентні ставки за непогашеними кредитами та депозитами членів КС</t>
  </si>
  <si>
    <t>Average interest rates on outstanding loans and deposits of CU members</t>
  </si>
  <si>
    <t>Спред між середньою ставкою кредитів та депозитів, в. п. (п. ш.)</t>
  </si>
  <si>
    <t>ІІІ.21</t>
  </si>
  <si>
    <t>Share of assets of CUs that take deposits, % (r.h.s.)</t>
  </si>
  <si>
    <t>Share of assets of CUs that do not take deposits, % (r.h.s.)</t>
  </si>
  <si>
    <t>Кредитні спілки (п. ш.)</t>
  </si>
  <si>
    <t>Credit unions (r.h.s.)</t>
  </si>
  <si>
    <t>ЮО-лізингодавці</t>
  </si>
  <si>
    <t>Q4.21</t>
  </si>
  <si>
    <t>IV.21</t>
  </si>
  <si>
    <t>Voluntary</t>
  </si>
  <si>
    <t>Compulsory</t>
  </si>
  <si>
    <t>Property and fire risks</t>
  </si>
  <si>
    <t>Other voluntary</t>
  </si>
  <si>
    <t>Loss ratio for certain types of insurance</t>
  </si>
  <si>
    <t>12.21</t>
  </si>
  <si>
    <t>Активи КС, що залучають депозити</t>
  </si>
  <si>
    <t>Активи КС, що не залучають депозити</t>
  </si>
  <si>
    <t>Частка членів КС, які мають кредити, % (п. ш.)</t>
  </si>
  <si>
    <t>Структура основної суми заборгованості за кредитами членів кредитних спілок, млрд грн</t>
  </si>
  <si>
    <t>ІV.21</t>
  </si>
  <si>
    <t>Активи фінансових компаній</t>
  </si>
  <si>
    <t>Активи фінансових компаній, млрд грн</t>
  </si>
  <si>
    <t>Finance companies’ assets, UAH billions</t>
  </si>
  <si>
    <t>Finance companies’ assets</t>
  </si>
  <si>
    <t>Активи ломбардів</t>
  </si>
  <si>
    <t>Активи ломбардів, млрд грн</t>
  </si>
  <si>
    <t>Pawnshop’s assets, UAH billions</t>
  </si>
  <si>
    <t>Pawnshop’s assets</t>
  </si>
  <si>
    <t>Рівень виплат (п. ш.)</t>
  </si>
  <si>
    <t xml:space="preserve">Ratio of claims paid (r.h.s.) </t>
  </si>
  <si>
    <t>LE-lessors</t>
  </si>
  <si>
    <t>Other mndatory</t>
  </si>
  <si>
    <t>03.22</t>
  </si>
  <si>
    <t>CU members that have loans, % of the total numbers (r.h.s.)</t>
  </si>
  <si>
    <t>Q1.22</t>
  </si>
  <si>
    <t>І.22</t>
  </si>
  <si>
    <t>Чисті процентні доходи за операц. з членами КС</t>
  </si>
  <si>
    <t>Приріст резервів забезпечення покриття втрат</t>
  </si>
  <si>
    <t>Чистий фінансовий результат</t>
  </si>
  <si>
    <t>CIR, % (r.h.s.)</t>
  </si>
  <si>
    <t>Кількість кредитних спілок (КС)</t>
  </si>
  <si>
    <t>Number of credit unions (CU)</t>
  </si>
  <si>
    <t>Ломбарди (п. ш.)</t>
  </si>
  <si>
    <t>Pawnshops (r.h.s.)</t>
  </si>
  <si>
    <t>Активи фінансових компаній*</t>
  </si>
  <si>
    <t>Finance companies’ assets*</t>
  </si>
  <si>
    <t>Активи ломбардів*</t>
  </si>
  <si>
    <t>Pawnshop’s assets*</t>
  </si>
  <si>
    <t>Резерви збитків до чистих виплат (за квартал) (п. ш.)</t>
  </si>
  <si>
    <t>Резерви збитків до чистих премій (за квартал) (п. ш.)</t>
  </si>
  <si>
    <t>Вимоги до перестраховиків</t>
  </si>
  <si>
    <t>Premiums and ratio of claims paid by type of insurance, UAH billions</t>
  </si>
  <si>
    <t>“Зелена картка”</t>
  </si>
  <si>
    <t>Green Card**</t>
  </si>
  <si>
    <t>MTPL*</t>
  </si>
  <si>
    <t>This figure is based on data from 132 companies.</t>
  </si>
  <si>
    <t>Графік побудовано з використанням даних 132 компаній.</t>
  </si>
  <si>
    <t>Фінансові установи, що подали звітність, частка від кількості установ, що внесені до Реєстру</t>
  </si>
  <si>
    <t>Частка активів фінустанов, що відзвітували у відповідному періоді, від обсягу активів фінансових установ у ІІІ кварталі 2021 року</t>
  </si>
  <si>
    <t>Коефіцієнти резервування розраховані в річному вимірі.</t>
  </si>
  <si>
    <t>Коефіцієнти збитковості (loss ratio) окремих видів страхування</t>
  </si>
  <si>
    <t>Фінансовий результат наростаючим підсумком і показники операційної діяльності ризикових страховиків, млрд грн</t>
  </si>
  <si>
    <t>Премії з ризикового страхування в розрізі типів страхувальників, І квартал 2019 року = 100%</t>
  </si>
  <si>
    <t>Валові страхові премії за видами страхування (без вхідного перестрахування), І квартал 2019 року = 100%</t>
  </si>
  <si>
    <t>The NBU continues work to improve reporting control procedures in order to enhance data quality and ensure the full and proper disclosure of information about operations of NBFIs in the future. As they filed their earnings reports for Q1 2022, NBFIs, at the NBU’s request, adjusted their improperly compiled reporting figures for previous periods (including Q4 2021). Therefore, individual indicators in this survey were adjusted in accordance with the clarifications provided.</t>
  </si>
  <si>
    <t>Share of compulsory insurance premiums and loss ratio of non-life insurance</t>
  </si>
  <si>
    <t>Assets of deposit-taking CUs</t>
  </si>
  <si>
    <t>Assets of non-deposit-taking CUs</t>
  </si>
  <si>
    <t>Financial institutions that submitted reports, as a share of the number of institutions entered in the Register</t>
  </si>
  <si>
    <t>Asset structure of the financial sector, UAH billions</t>
  </si>
  <si>
    <t>Звітність надавачів небанківських фінансових послуг станом на 27 серпня 2022 року.</t>
  </si>
  <si>
    <t>Reports submitted by nonbank financial services providers as of 27 August 2022</t>
  </si>
  <si>
    <t>Показники фінансової діяльності ломбардів</t>
  </si>
  <si>
    <t>Financial performance indicators of pawnshops</t>
  </si>
  <si>
    <t>Q2.22</t>
  </si>
  <si>
    <t>ІІ.22</t>
  </si>
  <si>
    <t>Чистий прибуток, млн грн</t>
  </si>
  <si>
    <t>Net profit, UAH millions</t>
  </si>
  <si>
    <t>Структура доходів та витрат ломбардів, млрд грн</t>
  </si>
  <si>
    <t>Structure of income and expenses of pawnshops, UAH billions</t>
  </si>
  <si>
    <t>* Уключають витрати, пов’язані з реалізацією та утриманням заставного майна.</t>
  </si>
  <si>
    <t>* Including expenses related to selling and maintaining pledged property.</t>
  </si>
  <si>
    <t>Процентний дохід</t>
  </si>
  <si>
    <t>Interest income</t>
  </si>
  <si>
    <t>Штрафи, пеня</t>
  </si>
  <si>
    <t>Fines, penalties</t>
  </si>
  <si>
    <t>Дохід від реалізації майна</t>
  </si>
  <si>
    <t>Income from the sale of property</t>
  </si>
  <si>
    <t>Інші доходи </t>
  </si>
  <si>
    <t>Other income</t>
  </si>
  <si>
    <t>Витрати на зарплату</t>
  </si>
  <si>
    <t>Salary costs</t>
  </si>
  <si>
    <t>Витрати на оренду</t>
  </si>
  <si>
    <t>Rental costs</t>
  </si>
  <si>
    <t>Інші витрати*</t>
  </si>
  <si>
    <t>Other costs*</t>
  </si>
  <si>
    <t>The share of loans secured with cars, real estate, and other assets is 0.4%.</t>
  </si>
  <si>
    <t>Вироби із дорогоцінних металів та дорогоцінного каміння </t>
  </si>
  <si>
    <t> Jewelry</t>
  </si>
  <si>
    <t>Побутова техніка </t>
  </si>
  <si>
    <t>Appliances</t>
  </si>
  <si>
    <t>Автомобілі, нерухомість, інше</t>
  </si>
  <si>
    <t>Cars, real estate, others</t>
  </si>
  <si>
    <t>Коефіцієнт покриття заставою, % (п. ш.)</t>
  </si>
  <si>
    <t>Сollateral coverage ratio, % (r.h.s.)</t>
  </si>
  <si>
    <t>Кредити, млрд грн</t>
  </si>
  <si>
    <t>Loans, UAH billions</t>
  </si>
  <si>
    <t>Фінансовий результат (наростаючим підсумком) та показники рентабельності фінансових компаній</t>
  </si>
  <si>
    <t>Financial performance of finance companies (on cumulative basis) and their return ratios</t>
  </si>
  <si>
    <t>Net financial result, UAH billions</t>
  </si>
  <si>
    <t>Чистий фінансовий результат, млрд грн</t>
  </si>
  <si>
    <t>Financial performance of finance companies on cumulative basis, UAH billions</t>
  </si>
  <si>
    <t>Profit</t>
  </si>
  <si>
    <t>Loss</t>
  </si>
  <si>
    <t>Обсяги договорів фінансового лізингу за терміном дії, млрд грн</t>
  </si>
  <si>
    <t>До 1 року</t>
  </si>
  <si>
    <t>Від 1 до 2 років</t>
  </si>
  <si>
    <t>Від 2 до 3 років</t>
  </si>
  <si>
    <t>Від 3 до 5 років</t>
  </si>
  <si>
    <t>Від 5 до 10 років</t>
  </si>
  <si>
    <t>Більше 10 років</t>
  </si>
  <si>
    <t>Обсяги договорів фінансового лізингу за обладнанням, млрд грн</t>
  </si>
  <si>
    <t>Будівельне обладнання та техніка</t>
  </si>
  <si>
    <t>С/г обладнання та техніка (крім транспорту)</t>
  </si>
  <si>
    <t>Інше обладнання</t>
  </si>
  <si>
    <t>Легкові автомобілі</t>
  </si>
  <si>
    <t>Автотранспорт для перевезення вантажів та пасажирів</t>
  </si>
  <si>
    <t>Інший транспорт</t>
  </si>
  <si>
    <t>Будівлі та споруди</t>
  </si>
  <si>
    <t>Volume and number of factoring agreements</t>
  </si>
  <si>
    <t>Volume of factoring operations, UAH billions</t>
  </si>
  <si>
    <t>Обсяг операцій факторингу, млрд грн</t>
  </si>
  <si>
    <t>Number of contracts, thousands (r.h.s.)</t>
  </si>
  <si>
    <t>Кількість договорів, тис. од. (п. ш.)</t>
  </si>
  <si>
    <t>* Включаючи ФОП.</t>
  </si>
  <si>
    <t>* Including sole proprietors.</t>
  </si>
  <si>
    <t>Individuals*</t>
  </si>
  <si>
    <t>Фізичні особи*</t>
  </si>
  <si>
    <t>Юридичні особи</t>
  </si>
  <si>
    <t>Up to 31 days</t>
  </si>
  <si>
    <t>До 31 дня</t>
  </si>
  <si>
    <t>From 32 to 92 days</t>
  </si>
  <si>
    <t>Від 32 до 92 днів</t>
  </si>
  <si>
    <t>From 93 days to 1 year</t>
  </si>
  <si>
    <t>Від 93 днів до 1 року</t>
  </si>
  <si>
    <t>From 1 to 2 years</t>
  </si>
  <si>
    <t>From 2 to 3 years</t>
  </si>
  <si>
    <t>Over 3 years</t>
  </si>
  <si>
    <t>Більше 3 років</t>
  </si>
  <si>
    <t>Corporates</t>
  </si>
  <si>
    <t>Залишки валових кредитів фінансових компаній, млрд грн</t>
  </si>
  <si>
    <t>Gross outstanding loans of finance companies, UAH billions</t>
  </si>
  <si>
    <t>Обсяги наданих фінансових послуг фінансовими компаніями за видами послуг, ІV кв. 2021 = 100%</t>
  </si>
  <si>
    <t>Financial services provided by finance companies, by type of service (quarterly data), Q4 2021 = 100%</t>
  </si>
  <si>
    <t>* Until 1 July 2020 includes guarantees and sureties, afterwards - guarantees only. ** Legal entities-lessors and finance companies.</t>
  </si>
  <si>
    <t>IІ.20</t>
  </si>
  <si>
    <t>IІ.21</t>
  </si>
  <si>
    <t>IІ.22</t>
  </si>
  <si>
    <t>Guarantees*</t>
  </si>
  <si>
    <t>Гарантії*</t>
  </si>
  <si>
    <t>Loans</t>
  </si>
  <si>
    <t>Кредити</t>
  </si>
  <si>
    <t>Factoring</t>
  </si>
  <si>
    <t>Факторинг</t>
  </si>
  <si>
    <t>Leasing**</t>
  </si>
  <si>
    <t>Фінансовий лізинг**</t>
  </si>
  <si>
    <t>Обсяги наданих фінансових послуг фінансовими компаніями за видами послуг (за квартал), млрд грн</t>
  </si>
  <si>
    <t>Financial services provided by finance companies, by type of service (quarterly data), UAH billions</t>
  </si>
  <si>
    <t>Fund raising</t>
  </si>
  <si>
    <t>Залучення фінактивів</t>
  </si>
  <si>
    <t>Структура пасивів ломбардів, млрд грн</t>
  </si>
  <si>
    <t>Кредиторська заборгованість</t>
  </si>
  <si>
    <t>Accounts payable</t>
  </si>
  <si>
    <t>Структура активів ломбардів, млрд грн</t>
  </si>
  <si>
    <t>Грошові кошти  </t>
  </si>
  <si>
    <t xml:space="preserve">Cash </t>
  </si>
  <si>
    <t>Основні засоби</t>
  </si>
  <si>
    <t>Fixed assets</t>
  </si>
  <si>
    <t>Структура зобов’язань фінансових компаній, млрд грн</t>
  </si>
  <si>
    <t>Composition of finance companies’ equity and liabilities, UAH billions</t>
  </si>
  <si>
    <t>Bank loans</t>
  </si>
  <si>
    <t>Кредити банків</t>
  </si>
  <si>
    <t>Кредиторська заборг.</t>
  </si>
  <si>
    <t>Deferred income</t>
  </si>
  <si>
    <t>Доходи майбутніх періодів</t>
  </si>
  <si>
    <t>Капітал</t>
  </si>
  <si>
    <t>Структура активів фінансових компаній, млрд грн</t>
  </si>
  <si>
    <t>Finance companies’ asset structure, UAH billions</t>
  </si>
  <si>
    <t>Cash (bank accounts)</t>
  </si>
  <si>
    <t>Гроші (рахунки в банках)</t>
  </si>
  <si>
    <t>Investment properties</t>
  </si>
  <si>
    <t>Інвестиційна нерухомість</t>
  </si>
  <si>
    <t>Financial investments</t>
  </si>
  <si>
    <t>Фінансові інвестиції</t>
  </si>
  <si>
    <t>Other assets</t>
  </si>
  <si>
    <t>Інші активи</t>
  </si>
  <si>
    <t>* Ломбарди, які не подали звітності за ІІ квартал 2022 року або були виключені з Реєстру.</t>
  </si>
  <si>
    <t>* Pawnshops that did not submit reports for Q2 2022 or were excluded from the Register.</t>
  </si>
  <si>
    <t>* Фінансові компанії, які не подали звітності за ІІ квартал 2022 року або були виключені з Реєстру.</t>
  </si>
  <si>
    <t>* Finance companies that did not submit reports for Q2 2022 or were excluded from the Register</t>
  </si>
  <si>
    <t>Distribution by core capital adequacy as of 1 July 2022</t>
  </si>
  <si>
    <t>CIR – Cost-to-Income Ratio, ratio of operating expenses and operating income</t>
  </si>
  <si>
    <t>Net interest income from transact. with CU members, UAH mln</t>
  </si>
  <si>
    <t>Increase in provisions for losses, UAH mln</t>
  </si>
  <si>
    <t>Net financial result, UAH mln</t>
  </si>
  <si>
    <t>12.18</t>
  </si>
  <si>
    <t>06.22</t>
  </si>
  <si>
    <t>Кошти ОКС, КС, банків, інші зобов’язання</t>
  </si>
  <si>
    <t>Funds of UCU, CU, banks, оther liabilities</t>
  </si>
  <si>
    <t>Structure of the principal amount of the share of СU members debt on loans, UAH billions</t>
  </si>
  <si>
    <t>Частка прострочених більш як на 90 днів кредитів, % (п. ш.)</t>
  </si>
  <si>
    <t>Розподіл кількості й активів страховиків за співвідношенням прийнятних активів та нормативного запасу платоспроможності на 1 липня 2022 року</t>
  </si>
  <si>
    <t>Distribution of number and assets of insurers by ratio of eligible assets to required solvency margin, as of 1 July 2022</t>
  </si>
  <si>
    <t>Annualized ratios.</t>
  </si>
  <si>
    <t>На основі даних компаній, що подали звітність за II квартал 2022 року.</t>
  </si>
  <si>
    <t>Based on data from companies that have submitted reports for Q2 2022. Compulsory motor third party liability insurance. International Motor Insurance Card System</t>
  </si>
  <si>
    <t>Значення в IV кварталі 2021 року та I, II кварталах 2022 року – приріст лише за компаніями, що подали звітність за ці періоди.</t>
  </si>
  <si>
    <t>Страхові премії та виплати за найпоширенішими видами страхування у II кварталі 2022 року, млрд грн</t>
  </si>
  <si>
    <t>Breakdown of insurance premiums and claim payments by most popular types of insurance in Q2 2022, UAH billions</t>
  </si>
  <si>
    <t>Значення у відсотках вказує на рівень виплат відповідного виду.</t>
  </si>
  <si>
    <t>The percentage value indicates the claim payouts to premiums ratio of the respective type of insurance. * Compulsory motor third party liability insurance ** International Motor Insurance Card System</t>
  </si>
  <si>
    <t>Premiums</t>
  </si>
  <si>
    <t>Claims</t>
  </si>
  <si>
    <t>Премії</t>
  </si>
  <si>
    <t>Виплати</t>
  </si>
  <si>
    <t>Відповідальність</t>
  </si>
  <si>
    <t>Premiums ceded to reinsurers and ratio of claims paid, UAH billions</t>
  </si>
  <si>
    <t>Структура прийнятних активів на покриття резервів, млрд грн</t>
  </si>
  <si>
    <t>Structure of assets eligible to cover provisions, UAH billions</t>
  </si>
  <si>
    <t>Інші</t>
  </si>
  <si>
    <t>Структура активів та пасивів страховиків на 01.07.2022</t>
  </si>
  <si>
    <t>Assets, equity, and liabilities of insurers as of 1 July 2022</t>
  </si>
  <si>
    <t>* Motor (Transport) Insurance Bureau of Ukraine.</t>
  </si>
  <si>
    <t>Коефіцієнти резервування добровільного страхування</t>
  </si>
  <si>
    <t>Частка премій з обов’язкового страхування та коефіцієнти збитковості (loss ratio) ризикового страхування</t>
  </si>
  <si>
    <t>Загальні активи кредитних спілок та частка членів кредитних спілок, що отримали кредити, млрд грн</t>
  </si>
  <si>
    <t>Total assets of credit unions and share of credit union members who took out loans, UAH billions</t>
  </si>
  <si>
    <t>Структура зобов’язань та власного капіталу</t>
  </si>
  <si>
    <t>Composition of liabilities and equity</t>
  </si>
  <si>
    <t>Операційна ефективність діяльності кредитних спілок (наростаючим підсумком), млн грн</t>
  </si>
  <si>
    <t>Розподіл достатності основного капіталу на 1 липня 2022</t>
  </si>
  <si>
    <t>* До 01.07.2020 включає інформацію про гарантії та поручительства, починаючи з 01.07.2020 – виключно гарантії.
** ЮО-лізингодавці та фінансові компанії.</t>
  </si>
  <si>
    <t>Обсяг наданих протягом кварталу кредитів фінансовими компаніями за видами позичальників, млрд грн</t>
  </si>
  <si>
    <t>Loans issued during quarter by financial companies, by borrower category, UAH billions</t>
  </si>
  <si>
    <t>Структура обсягу кредитів, наданих протягом кварталу, фінансовими компаніями за строковістю і типом клієнтів</t>
  </si>
  <si>
    <t>Breakdown of loans issued during quarter, by financial companies by maturity and client’s type</t>
  </si>
  <si>
    <t>Обсяг наданих кредитів ломбардами (за квартал) та рівень покриття заставою</t>
  </si>
  <si>
    <t>Структура обсягу наданих кредитів ломбардами за видами застави</t>
  </si>
  <si>
    <t>Частка кредитів, заставою за якими є автомобілі, нерухомість та інші види активів, становить 0.4%.</t>
  </si>
  <si>
    <t>* ЮО-лізингодавці не є фінансовими компаніями, однак мають право надавати послуги з фінансового лізингу.</t>
  </si>
  <si>
    <t>Loss reserve ratios of voluntary insurance</t>
  </si>
  <si>
    <t>Loss reserve ratios of compulsory insurance</t>
  </si>
  <si>
    <t>Обсяг та кількість договорів факторингу</t>
  </si>
  <si>
    <t>Up to 1 year</t>
  </si>
  <si>
    <t>From 3 to 5 years</t>
  </si>
  <si>
    <t>From 5 to 10 years</t>
  </si>
  <si>
    <t>Over 10 years</t>
  </si>
  <si>
    <t>Amount of loans issued by pawnshops during the quarter and collateral coverage ratio</t>
  </si>
  <si>
    <t>Construction equipment and machinery</t>
  </si>
  <si>
    <t>Agricultural equipment and machinery (except transport)</t>
  </si>
  <si>
    <t>Other equipment</t>
  </si>
  <si>
    <t>Passenger cars</t>
  </si>
  <si>
    <t>Buildings and structures</t>
  </si>
  <si>
    <t>Figures for Q4 2021, Q1 and Q2 2022 reflect the growth only for the companies that submitted their reports for these periods.</t>
  </si>
  <si>
    <t>Pawnshop’s loan portfolio structure by type of collateral</t>
  </si>
  <si>
    <t xml:space="preserve">Figures for Q4 2021, Q1 and Q2 2022 reflect the growth only for the companies that submitted their reports for these periods. * Legal entities. </t>
  </si>
  <si>
    <t>Other vehicles</t>
  </si>
  <si>
    <t>Commercial motor vehicles</t>
  </si>
  <si>
    <t>* Legal entities (LE) - lessors do not belong to finance companies, but financial leasing services are regulated by the NBU.</t>
  </si>
  <si>
    <t>Reports submitted by nonbank financial services providers as of 27 August 2022.</t>
  </si>
  <si>
    <t>Assets of financial institutions that submitted reports in the respective period, as a share of the volume of assets of financial institutions in Q3 2021</t>
  </si>
  <si>
    <t>Non-life insurance premiums by types of policyholders, Q1 2019 = 100%</t>
  </si>
  <si>
    <t>Share of loans that are 90+ days overdue, % (r.h.s.)</t>
  </si>
  <si>
    <t>Spread between average rates on loans and deposits, pp (r.h.s.)</t>
  </si>
  <si>
    <t>Operational efficiency of credit unions on cumulative basis, UAH millions</t>
  </si>
  <si>
    <t>Based on data reported as of 1 July 2022.</t>
  </si>
  <si>
    <t>За даними звітності, поданої станом на 1 липня 2022 року.</t>
  </si>
  <si>
    <t>Коефіцієнти резервування обов’язкового страхування</t>
  </si>
  <si>
    <t>Pawnshops’ liabilities and equity, UAH billions</t>
  </si>
  <si>
    <t>Title</t>
  </si>
  <si>
    <t>Gross insurance premiums by types of insurance (without assumed reinsurance), Q1 2019 = 100%</t>
  </si>
  <si>
    <t>Volumes of financial leasing agreements by type of equipment, UAH billions</t>
  </si>
  <si>
    <t>Volumes of financial leasing agreements by maturity, UAH billions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</si>
</sst>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000"/>
    <numFmt numFmtId="169" formatCode="0.000"/>
    <numFmt numFmtId="170" formatCode="0.00000"/>
    <numFmt numFmtId="171" formatCode="_-* #,##0_-;\-* #,##0_-;_-* &quot;-&quot;??_-;_-@_-"/>
    <numFmt numFmtId="172" formatCode="dd\.mm\.yyyy"/>
    <numFmt numFmtId="173" formatCode="_-* #,##0.0_-;\-* #,##0.0_-;_-* &quot;-&quot;??_-;_-@_-"/>
    <numFmt numFmtId="174" formatCode="_-* #,##0.0\ _₴_-;\-* #,##0.0\ _₴_-;_-* &quot;-&quot;?\ _₴_-;_-@_-"/>
    <numFmt numFmtId="175" formatCode="_-* #,##0.0000000\ _₴_-;\-* #,##0.0000000\ _₴_-;_-* &quot;-&quot;??\ _₴_-;_-@_-"/>
  </numFmts>
  <fonts count="65" x14ac:knownFonts="1">
    <font>
      <sz val="11"/>
      <color theme="1"/>
      <name val="Calibri"/>
      <family val="2"/>
      <charset val="204"/>
      <scheme val="minor"/>
    </font>
    <font>
      <sz val="11"/>
      <color theme="1"/>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sz val="7.5"/>
      <name val="Arial"/>
      <family val="2"/>
      <charset val="204"/>
    </font>
    <font>
      <sz val="10"/>
      <name val="Arial Cyr"/>
      <charset val="204"/>
    </font>
    <font>
      <sz val="7.5"/>
      <color theme="1"/>
      <name val="Calibri"/>
      <family val="2"/>
      <charset val="204"/>
      <scheme val="minor"/>
    </font>
    <font>
      <sz val="11"/>
      <color theme="1"/>
      <name val="Arial"/>
      <family val="2"/>
      <charset val="204"/>
    </font>
    <font>
      <sz val="10"/>
      <name val="Arial"/>
      <family val="2"/>
      <charset val="204"/>
    </font>
    <font>
      <b/>
      <i/>
      <sz val="7.5"/>
      <color rgb="FF141414"/>
      <name val="Arial"/>
      <family val="2"/>
      <charset val="204"/>
    </font>
    <font>
      <sz val="7.5"/>
      <color rgb="FFFF0000"/>
      <name val="Arial"/>
      <family val="2"/>
      <charset val="204"/>
    </font>
    <font>
      <b/>
      <i/>
      <sz val="7.5"/>
      <color theme="1"/>
      <name val="Arial"/>
      <family val="2"/>
      <charset val="204"/>
    </font>
    <font>
      <u/>
      <sz val="11"/>
      <color theme="10"/>
      <name val="Calibri"/>
      <family val="2"/>
      <charset val="204"/>
      <scheme val="minor"/>
    </font>
    <font>
      <sz val="11"/>
      <color theme="1"/>
      <name val="Calibri"/>
      <family val="2"/>
      <scheme val="minor"/>
    </font>
    <font>
      <sz val="11"/>
      <color rgb="FF000000"/>
      <name val="Calibri"/>
      <family val="2"/>
      <charset val="204"/>
    </font>
    <font>
      <sz val="7.5"/>
      <color rgb="FF222222"/>
      <name val="Arial"/>
      <family val="2"/>
      <charset val="204"/>
    </font>
    <font>
      <sz val="9"/>
      <color rgb="FF141414"/>
      <name val="Arial"/>
      <family val="2"/>
      <charset val="204"/>
    </font>
    <font>
      <sz val="7.5"/>
      <color rgb="FF000000"/>
      <name val="Arial"/>
      <family val="2"/>
      <charset val="204"/>
    </font>
    <font>
      <u/>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name val="Tahoma"/>
      <family val="2"/>
      <charset val="204"/>
    </font>
    <font>
      <b/>
      <sz val="10"/>
      <name val="Arial"/>
      <family val="2"/>
      <charset val="204"/>
    </font>
    <font>
      <sz val="11"/>
      <color theme="0"/>
      <name val="Calibri"/>
      <family val="2"/>
      <charset val="204"/>
      <scheme val="minor"/>
    </font>
    <font>
      <sz val="12"/>
      <color rgb="FF000000"/>
      <name val="Calibri"/>
      <family val="2"/>
      <charset val="204"/>
      <scheme val="minor"/>
    </font>
    <font>
      <b/>
      <sz val="12"/>
      <color rgb="FF000000"/>
      <name val="Calibri"/>
      <family val="2"/>
      <charset val="204"/>
      <scheme val="minor"/>
    </font>
    <font>
      <sz val="11"/>
      <color rgb="FF000000"/>
      <name val="Arial"/>
      <family val="2"/>
      <charset val="204"/>
    </font>
    <font>
      <sz val="12"/>
      <color rgb="FF000000"/>
      <name val="Arial"/>
      <family val="2"/>
      <charset val="204"/>
    </font>
    <font>
      <b/>
      <sz val="12"/>
      <color rgb="FF000000"/>
      <name val="Arial"/>
      <family val="2"/>
      <charset val="204"/>
    </font>
    <font>
      <sz val="12"/>
      <color rgb="FF201F35"/>
      <name val="Arial"/>
      <family val="2"/>
      <charset val="204"/>
    </font>
    <font>
      <sz val="12"/>
      <color rgb="FFFF0000"/>
      <name val="Arial"/>
      <family val="2"/>
      <charset val="204"/>
    </font>
    <font>
      <i/>
      <sz val="12"/>
      <color rgb="FF000000"/>
      <name val="Calibri"/>
      <family val="2"/>
      <charset val="204"/>
      <scheme val="minor"/>
    </font>
    <font>
      <i/>
      <sz val="7.5"/>
      <color rgb="FF000000"/>
      <name val="Arial"/>
      <family val="2"/>
      <charset val="204"/>
    </font>
    <font>
      <sz val="11"/>
      <color rgb="FF000000"/>
      <name val="Calibri"/>
      <family val="2"/>
      <charset val="204"/>
      <scheme val="minor"/>
    </font>
    <font>
      <sz val="11"/>
      <name val="Calibri"/>
      <family val="2"/>
      <charset val="204"/>
      <scheme val="minor"/>
    </font>
    <font>
      <i/>
      <sz val="7.5"/>
      <name val="Arial"/>
      <family val="2"/>
      <charset val="204"/>
    </font>
    <font>
      <sz val="9"/>
      <color rgb="FF000000"/>
      <name val="Arial"/>
      <family val="2"/>
      <charset val="204"/>
    </font>
    <font>
      <b/>
      <sz val="8"/>
      <name val="Tahoma"/>
      <family val="2"/>
      <charset val="204"/>
    </font>
    <font>
      <sz val="11"/>
      <color rgb="FFFF0000"/>
      <name val="Calibri"/>
      <family val="2"/>
      <charset val="204"/>
    </font>
    <font>
      <sz val="10"/>
      <color rgb="FFFF0000"/>
      <name val="Arial"/>
      <family val="2"/>
      <charset val="204"/>
    </font>
    <font>
      <sz val="10"/>
      <color theme="1"/>
      <name val="Arial"/>
      <family val="2"/>
      <charset val="204"/>
    </font>
    <font>
      <sz val="10"/>
      <color theme="0"/>
      <name val="Arial"/>
      <family val="2"/>
      <charset val="204"/>
    </font>
    <font>
      <sz val="7.5"/>
      <color theme="0"/>
      <name val="Arial"/>
      <family val="2"/>
      <charset val="204"/>
    </font>
    <font>
      <b/>
      <sz val="11"/>
      <color theme="1"/>
      <name val="Calibri"/>
      <family val="2"/>
      <charset val="204"/>
      <scheme val="minor"/>
    </font>
    <font>
      <b/>
      <sz val="10"/>
      <color rgb="FF000000"/>
      <name val="Arial"/>
      <family val="2"/>
      <charset val="204"/>
    </font>
    <font>
      <sz val="7.5"/>
      <color indexed="61"/>
      <name val="Arial"/>
      <family val="2"/>
      <charset val="204"/>
    </font>
    <font>
      <b/>
      <sz val="9"/>
      <color rgb="FF057D46"/>
      <name val="Arial"/>
      <family val="2"/>
      <charset val="204"/>
    </font>
    <font>
      <sz val="1"/>
      <color rgb="FF141414"/>
      <name val="Arial"/>
      <family val="2"/>
      <charset val="204"/>
    </font>
    <font>
      <sz val="9"/>
      <color theme="1"/>
      <name val="Arial"/>
      <family val="2"/>
      <charset val="204"/>
    </font>
    <font>
      <sz val="11"/>
      <color rgb="FFFF0000"/>
      <name val="Calibri"/>
      <family val="2"/>
      <charset val="204"/>
      <scheme val="minor"/>
    </font>
    <font>
      <b/>
      <sz val="12"/>
      <name val="Arial"/>
      <family val="2"/>
      <charset val="204"/>
    </font>
    <font>
      <sz val="8"/>
      <color rgb="FF000000"/>
      <name val="Arial"/>
      <family val="2"/>
      <charset val="204"/>
    </font>
    <font>
      <sz val="8"/>
      <color theme="1"/>
      <name val="Calibri"/>
      <family val="2"/>
      <charset val="204"/>
      <scheme val="minor"/>
    </font>
    <font>
      <sz val="11"/>
      <color rgb="FFFF0000"/>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
      <patternFill patternType="solid">
        <fgColor rgb="FFFFFFFF"/>
        <bgColor rgb="FF000000"/>
      </patternFill>
    </fill>
  </fills>
  <borders count="2">
    <border>
      <left/>
      <right/>
      <top/>
      <bottom/>
      <diagonal/>
    </border>
    <border>
      <left style="thin">
        <color theme="0"/>
      </left>
      <right/>
      <top/>
      <bottom/>
      <diagonal/>
    </border>
  </borders>
  <cellStyleXfs count="5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7" fillId="0" borderId="0"/>
    <xf numFmtId="0" fontId="10" fillId="0" borderId="0"/>
    <xf numFmtId="0" fontId="1" fillId="0" borderId="0"/>
    <xf numFmtId="0" fontId="1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applyNumberFormat="0" applyFill="0" applyBorder="0" applyAlignment="0" applyProtection="0"/>
    <xf numFmtId="0" fontId="19" fillId="0" borderId="0"/>
    <xf numFmtId="0" fontId="18" fillId="0" borderId="0"/>
    <xf numFmtId="0" fontId="1" fillId="0" borderId="0"/>
    <xf numFmtId="0" fontId="19" fillId="0" borderId="0"/>
    <xf numFmtId="0" fontId="24" fillId="0" borderId="0"/>
    <xf numFmtId="0" fontId="1" fillId="0" borderId="0"/>
    <xf numFmtId="0" fontId="1" fillId="0" borderId="0"/>
    <xf numFmtId="0" fontId="26" fillId="0" borderId="0"/>
    <xf numFmtId="0" fontId="27" fillId="0" borderId="0"/>
    <xf numFmtId="0" fontId="26" fillId="0" borderId="0"/>
    <xf numFmtId="9" fontId="27" fillId="0" borderId="0" applyFont="0" applyFill="0" applyBorder="0" applyAlignment="0" applyProtection="0"/>
    <xf numFmtId="9" fontId="19" fillId="0" borderId="0" applyFont="0" applyFill="0" applyBorder="0" applyAlignment="0" applyProtection="0"/>
    <xf numFmtId="0" fontId="19" fillId="0" borderId="0"/>
    <xf numFmtId="0" fontId="13" fillId="0" borderId="0"/>
    <xf numFmtId="0" fontId="1" fillId="0" borderId="0"/>
    <xf numFmtId="0" fontId="1" fillId="0" borderId="0"/>
    <xf numFmtId="0" fontId="13" fillId="0" borderId="0"/>
    <xf numFmtId="0" fontId="19" fillId="0" borderId="0"/>
    <xf numFmtId="0" fontId="19" fillId="0" borderId="0"/>
    <xf numFmtId="0" fontId="1" fillId="0" borderId="0"/>
    <xf numFmtId="0" fontId="19" fillId="0" borderId="0"/>
    <xf numFmtId="0" fontId="13" fillId="0" borderId="0"/>
    <xf numFmtId="0" fontId="13" fillId="0" borderId="0"/>
    <xf numFmtId="9" fontId="13" fillId="0" borderId="0" quotePrefix="1" applyFont="0" applyFill="0" applyBorder="0" applyAlignment="0">
      <protection locked="0"/>
    </xf>
    <xf numFmtId="0" fontId="13" fillId="0" borderId="0"/>
    <xf numFmtId="43" fontId="13" fillId="0" borderId="0" quotePrefix="1" applyFont="0" applyFill="0" applyBorder="0" applyAlignment="0">
      <protection locked="0"/>
    </xf>
    <xf numFmtId="9" fontId="13"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0" fontId="4" fillId="0" borderId="0" applyNumberFormat="0" applyFill="0" applyBorder="0" applyAlignment="0" applyProtection="0"/>
    <xf numFmtId="0" fontId="13" fillId="0" borderId="0"/>
    <xf numFmtId="0" fontId="17"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3" fillId="0" borderId="0" quotePrefix="1" applyFont="0" applyFill="0" applyBorder="0" applyAlignment="0">
      <protection locked="0"/>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9" fontId="26" fillId="0" borderId="0" applyFont="0" applyFill="0" applyBorder="0" applyAlignment="0" applyProtection="0"/>
  </cellStyleXfs>
  <cellXfs count="525">
    <xf numFmtId="0" fontId="0" fillId="0" borderId="0" xfId="0"/>
    <xf numFmtId="0" fontId="2" fillId="0" borderId="0" xfId="0" applyFont="1"/>
    <xf numFmtId="0" fontId="3" fillId="0" borderId="0" xfId="0" applyFont="1" applyAlignment="1">
      <alignment horizontal="center"/>
    </xf>
    <xf numFmtId="0" fontId="5" fillId="0" borderId="0" xfId="2" applyFont="1"/>
    <xf numFmtId="0" fontId="6" fillId="0" borderId="0" xfId="0" applyFont="1"/>
    <xf numFmtId="0" fontId="8" fillId="2" borderId="0" xfId="3" applyFont="1" applyFill="1"/>
    <xf numFmtId="0" fontId="9" fillId="2" borderId="0" xfId="3" applyFont="1" applyFill="1"/>
    <xf numFmtId="0" fontId="9" fillId="2" borderId="0" xfId="4" applyFont="1" applyFill="1"/>
    <xf numFmtId="0" fontId="9" fillId="0" borderId="0" xfId="5" applyFont="1"/>
    <xf numFmtId="14" fontId="2" fillId="0" borderId="0" xfId="0" applyNumberFormat="1" applyFont="1" applyAlignment="1">
      <alignment horizontal="center"/>
    </xf>
    <xf numFmtId="3" fontId="9" fillId="0" borderId="0" xfId="5" applyNumberFormat="1" applyFont="1"/>
    <xf numFmtId="3" fontId="9" fillId="0" borderId="0" xfId="5" applyNumberFormat="1" applyFont="1" applyFill="1"/>
    <xf numFmtId="0" fontId="11" fillId="0" borderId="0" xfId="0" applyFont="1"/>
    <xf numFmtId="0" fontId="12" fillId="0" borderId="0" xfId="0" applyFont="1"/>
    <xf numFmtId="0" fontId="13" fillId="0" borderId="0" xfId="5" applyFont="1"/>
    <xf numFmtId="0" fontId="14" fillId="0" borderId="0" xfId="0" applyFont="1"/>
    <xf numFmtId="0" fontId="2" fillId="0" borderId="0" xfId="0" applyFont="1" applyFill="1" applyAlignment="1">
      <alignment horizontal="center"/>
    </xf>
    <xf numFmtId="1" fontId="2" fillId="0" borderId="0" xfId="0" applyNumberFormat="1" applyFont="1" applyAlignment="1">
      <alignment horizontal="right"/>
    </xf>
    <xf numFmtId="0" fontId="2" fillId="0" borderId="0" xfId="0" applyFont="1" applyFill="1" applyAlignment="1">
      <alignment horizontal="right"/>
    </xf>
    <xf numFmtId="3" fontId="2" fillId="0" borderId="0" xfId="0" applyNumberFormat="1" applyFont="1" applyFill="1" applyAlignment="1">
      <alignment horizontal="right"/>
    </xf>
    <xf numFmtId="0" fontId="9" fillId="0" borderId="0" xfId="0" applyFont="1" applyFill="1" applyAlignment="1">
      <alignment horizontal="right"/>
    </xf>
    <xf numFmtId="0" fontId="9" fillId="0" borderId="0" xfId="5" applyFont="1" applyFill="1"/>
    <xf numFmtId="0" fontId="2" fillId="2" borderId="0" xfId="0" applyFont="1" applyFill="1"/>
    <xf numFmtId="3" fontId="2" fillId="0" borderId="0" xfId="0" applyNumberFormat="1" applyFont="1"/>
    <xf numFmtId="0" fontId="15" fillId="0" borderId="0" xfId="0" applyFont="1" applyFill="1" applyAlignment="1">
      <alignment horizontal="right"/>
    </xf>
    <xf numFmtId="3" fontId="0" fillId="0" borderId="0" xfId="0" applyNumberFormat="1"/>
    <xf numFmtId="165" fontId="2" fillId="0" borderId="0" xfId="1" applyNumberFormat="1" applyFont="1"/>
    <xf numFmtId="3" fontId="2" fillId="0" borderId="0" xfId="1" applyNumberFormat="1" applyFont="1" applyAlignment="1">
      <alignment horizontal="right"/>
    </xf>
    <xf numFmtId="3" fontId="2" fillId="0" borderId="0" xfId="1" applyNumberFormat="1" applyFont="1" applyFill="1" applyAlignment="1">
      <alignment horizontal="right"/>
    </xf>
    <xf numFmtId="3" fontId="9" fillId="0" borderId="0" xfId="1" applyNumberFormat="1" applyFont="1" applyFill="1" applyAlignment="1">
      <alignment horizontal="right"/>
    </xf>
    <xf numFmtId="166" fontId="2" fillId="0" borderId="0" xfId="0" applyNumberFormat="1" applyFont="1"/>
    <xf numFmtId="166" fontId="0" fillId="0" borderId="0" xfId="0" applyNumberFormat="1"/>
    <xf numFmtId="168" fontId="2" fillId="0" borderId="0" xfId="1" applyNumberFormat="1" applyFont="1" applyAlignment="1">
      <alignment horizontal="right"/>
    </xf>
    <xf numFmtId="168" fontId="2" fillId="0" borderId="0" xfId="1" applyNumberFormat="1" applyFont="1" applyFill="1" applyAlignment="1">
      <alignment horizontal="right"/>
    </xf>
    <xf numFmtId="168" fontId="9" fillId="0" borderId="0" xfId="1" applyNumberFormat="1" applyFont="1" applyFill="1" applyAlignment="1">
      <alignment horizontal="right"/>
    </xf>
    <xf numFmtId="167" fontId="2" fillId="0" borderId="0" xfId="1" applyNumberFormat="1" applyFont="1" applyAlignment="1">
      <alignment horizontal="right"/>
    </xf>
    <xf numFmtId="167" fontId="2" fillId="0" borderId="0" xfId="0" applyNumberFormat="1" applyFont="1"/>
    <xf numFmtId="9" fontId="2" fillId="0" borderId="0" xfId="0" applyNumberFormat="1" applyFont="1"/>
    <xf numFmtId="166" fontId="2" fillId="0" borderId="0" xfId="1" applyNumberFormat="1" applyFont="1" applyAlignment="1">
      <alignment horizontal="right"/>
    </xf>
    <xf numFmtId="9" fontId="2" fillId="0" borderId="0" xfId="1" applyFont="1"/>
    <xf numFmtId="0" fontId="2" fillId="0" borderId="0" xfId="12" applyFont="1" applyFill="1"/>
    <xf numFmtId="0" fontId="20" fillId="0" borderId="0" xfId="0" applyFont="1" applyAlignment="1">
      <alignment horizontal="left" vertical="center"/>
    </xf>
    <xf numFmtId="0" fontId="21" fillId="0" borderId="0" xfId="0" applyFont="1"/>
    <xf numFmtId="0" fontId="2" fillId="0" borderId="0" xfId="0" applyFont="1" applyAlignment="1">
      <alignment horizontal="center" vertical="center"/>
    </xf>
    <xf numFmtId="49" fontId="9" fillId="2" borderId="0" xfId="0" applyNumberFormat="1" applyFont="1" applyFill="1" applyBorder="1" applyAlignment="1" applyProtection="1">
      <alignment horizontal="left" vertical="center"/>
    </xf>
    <xf numFmtId="10" fontId="2" fillId="0" borderId="0" xfId="0" applyNumberFormat="1" applyFont="1"/>
    <xf numFmtId="0" fontId="23" fillId="0" borderId="0" xfId="2" applyFont="1" applyFill="1" applyBorder="1" applyAlignment="1">
      <alignment horizontal="left"/>
    </xf>
    <xf numFmtId="0" fontId="9" fillId="0" borderId="0" xfId="14" applyFont="1" applyFill="1" applyBorder="1" applyAlignment="1">
      <alignment horizontal="left"/>
    </xf>
    <xf numFmtId="0" fontId="9" fillId="0" borderId="0" xfId="15" applyFont="1" applyFill="1" applyBorder="1"/>
    <xf numFmtId="0" fontId="25" fillId="0" borderId="0" xfId="15" applyFont="1" applyFill="1" applyBorder="1"/>
    <xf numFmtId="0" fontId="9" fillId="0" borderId="0" xfId="15" applyFont="1" applyFill="1" applyBorder="1" applyAlignment="1">
      <alignment horizontal="left"/>
    </xf>
    <xf numFmtId="0" fontId="9" fillId="2" borderId="0" xfId="3" applyFont="1" applyFill="1" applyBorder="1"/>
    <xf numFmtId="0" fontId="9" fillId="0" borderId="0" xfId="15" applyFont="1" applyBorder="1"/>
    <xf numFmtId="0" fontId="9" fillId="0" borderId="0" xfId="17" applyFont="1" applyBorder="1" applyAlignment="1">
      <alignment horizontal="left"/>
    </xf>
    <xf numFmtId="0" fontId="9" fillId="0" borderId="0" xfId="15" applyFont="1" applyBorder="1" applyAlignment="1">
      <alignment horizontal="left"/>
    </xf>
    <xf numFmtId="0" fontId="9" fillId="2" borderId="0" xfId="4" applyFont="1" applyFill="1" applyBorder="1"/>
    <xf numFmtId="0" fontId="13" fillId="0" borderId="0" xfId="18" applyFont="1" applyFill="1" applyBorder="1"/>
    <xf numFmtId="1" fontId="28" fillId="0" borderId="0" xfId="19" applyNumberFormat="1" applyFont="1" applyFill="1" applyBorder="1" applyAlignment="1">
      <alignment horizontal="center"/>
    </xf>
    <xf numFmtId="0" fontId="28" fillId="0" borderId="0" xfId="19" applyFont="1" applyFill="1" applyBorder="1"/>
    <xf numFmtId="0" fontId="9" fillId="0" borderId="0" xfId="19" applyFont="1" applyFill="1" applyBorder="1"/>
    <xf numFmtId="0" fontId="9" fillId="0" borderId="0" xfId="19" applyFont="1" applyFill="1" applyBorder="1" applyAlignment="1">
      <alignment horizontal="center"/>
    </xf>
    <xf numFmtId="0" fontId="13" fillId="0" borderId="0" xfId="19" applyFont="1" applyFill="1" applyBorder="1" applyAlignment="1">
      <alignment horizontal="center"/>
    </xf>
    <xf numFmtId="0" fontId="29" fillId="0" borderId="0" xfId="19" applyFont="1" applyFill="1" applyBorder="1" applyAlignment="1">
      <alignment horizontal="center"/>
    </xf>
    <xf numFmtId="0" fontId="30" fillId="0" borderId="0" xfId="18" applyFont="1" applyFill="1" applyBorder="1" applyAlignment="1">
      <alignment horizontal="center" vertical="center" wrapText="1"/>
    </xf>
    <xf numFmtId="0" fontId="25" fillId="0" borderId="0" xfId="19" applyFont="1" applyFill="1" applyBorder="1"/>
    <xf numFmtId="0" fontId="9" fillId="0" borderId="0" xfId="18" applyFont="1" applyFill="1" applyBorder="1" applyAlignment="1">
      <alignment horizontal="center" vertical="center" wrapText="1"/>
    </xf>
    <xf numFmtId="0" fontId="31" fillId="3" borderId="0" xfId="20" applyNumberFormat="1" applyFont="1" applyFill="1" applyBorder="1" applyAlignment="1">
      <alignment horizontal="left" vertical="top" wrapText="1"/>
    </xf>
    <xf numFmtId="0" fontId="31" fillId="3" borderId="0" xfId="20" applyFont="1" applyFill="1" applyBorder="1" applyAlignment="1">
      <alignment vertical="top" wrapText="1"/>
    </xf>
    <xf numFmtId="165" fontId="9" fillId="0" borderId="0" xfId="21" applyNumberFormat="1" applyFont="1" applyFill="1" applyBorder="1" applyAlignment="1">
      <alignment horizontal="center"/>
    </xf>
    <xf numFmtId="165" fontId="28" fillId="0" borderId="0" xfId="21" applyNumberFormat="1" applyFont="1" applyFill="1" applyBorder="1" applyAlignment="1">
      <alignment horizontal="center"/>
    </xf>
    <xf numFmtId="165" fontId="29" fillId="0" borderId="0" xfId="19" applyNumberFormat="1" applyFont="1" applyFill="1" applyBorder="1" applyAlignment="1">
      <alignment horizontal="center"/>
    </xf>
    <xf numFmtId="165" fontId="9" fillId="0" borderId="0" xfId="22" applyNumberFormat="1" applyFont="1" applyFill="1" applyBorder="1" applyAlignment="1">
      <alignment horizontal="center"/>
    </xf>
    <xf numFmtId="165" fontId="28" fillId="0" borderId="0" xfId="22" applyNumberFormat="1" applyFont="1" applyFill="1" applyBorder="1" applyAlignment="1">
      <alignment horizontal="center"/>
    </xf>
    <xf numFmtId="9" fontId="28" fillId="0" borderId="0" xfId="22" applyFont="1" applyFill="1" applyBorder="1" applyAlignment="1">
      <alignment horizontal="center"/>
    </xf>
    <xf numFmtId="0" fontId="28" fillId="0" borderId="0" xfId="19" applyFont="1" applyFill="1" applyBorder="1" applyAlignment="1">
      <alignment horizontal="center"/>
    </xf>
    <xf numFmtId="0" fontId="9" fillId="4" borderId="0" xfId="19" applyFont="1" applyFill="1" applyBorder="1"/>
    <xf numFmtId="0" fontId="9" fillId="4" borderId="0" xfId="19" applyFont="1" applyFill="1" applyBorder="1" applyAlignment="1">
      <alignment horizontal="center"/>
    </xf>
    <xf numFmtId="0" fontId="28" fillId="4" borderId="0" xfId="19" applyFont="1" applyFill="1" applyBorder="1" applyAlignment="1">
      <alignment horizontal="center"/>
    </xf>
    <xf numFmtId="0" fontId="29" fillId="4" borderId="0" xfId="19" applyFont="1" applyFill="1" applyBorder="1" applyAlignment="1">
      <alignment horizontal="center"/>
    </xf>
    <xf numFmtId="0" fontId="9" fillId="4" borderId="0" xfId="19" applyFont="1" applyFill="1" applyBorder="1" applyAlignment="1">
      <alignment horizontal="left"/>
    </xf>
    <xf numFmtId="0" fontId="9" fillId="2" borderId="0" xfId="23" applyFont="1" applyFill="1" applyBorder="1"/>
    <xf numFmtId="0" fontId="32" fillId="0" borderId="0" xfId="24" applyNumberFormat="1" applyFont="1" applyFill="1" applyBorder="1" applyAlignment="1" applyProtection="1">
      <alignment horizontal="left" vertical="center"/>
    </xf>
    <xf numFmtId="49" fontId="32" fillId="0" borderId="0" xfId="24" applyNumberFormat="1" applyFont="1" applyFill="1" applyBorder="1" applyAlignment="1" applyProtection="1">
      <alignment horizontal="left" vertical="center"/>
    </xf>
    <xf numFmtId="0" fontId="33" fillId="0" borderId="0" xfId="18" applyFont="1" applyFill="1" applyBorder="1"/>
    <xf numFmtId="1" fontId="29" fillId="0" borderId="0" xfId="19" applyNumberFormat="1" applyFont="1" applyFill="1" applyBorder="1" applyAlignment="1">
      <alignment horizontal="center"/>
    </xf>
    <xf numFmtId="0" fontId="29" fillId="0" borderId="0" xfId="19" applyFont="1" applyFill="1" applyBorder="1"/>
    <xf numFmtId="2" fontId="28" fillId="0" borderId="0" xfId="19" applyNumberFormat="1" applyFont="1" applyFill="1" applyBorder="1" applyAlignment="1">
      <alignment horizontal="center"/>
    </xf>
    <xf numFmtId="0" fontId="9" fillId="0" borderId="0" xfId="3" applyFont="1" applyFill="1"/>
    <xf numFmtId="0" fontId="16" fillId="0" borderId="0" xfId="25" applyFont="1" applyFill="1"/>
    <xf numFmtId="0" fontId="2" fillId="0" borderId="0" xfId="15" applyFont="1" applyFill="1"/>
    <xf numFmtId="0" fontId="5" fillId="0" borderId="1" xfId="2" applyFont="1" applyFill="1" applyBorder="1" applyAlignment="1">
      <alignment horizontal="left"/>
    </xf>
    <xf numFmtId="0" fontId="16" fillId="0" borderId="0" xfId="25" applyFont="1"/>
    <xf numFmtId="0" fontId="2" fillId="0" borderId="0" xfId="15" applyFont="1"/>
    <xf numFmtId="0" fontId="2" fillId="0" borderId="0" xfId="15" applyFont="1" applyAlignment="1">
      <alignment wrapText="1"/>
    </xf>
    <xf numFmtId="0" fontId="2" fillId="0" borderId="0" xfId="15" applyFont="1" applyAlignment="1">
      <alignment horizontal="left"/>
    </xf>
    <xf numFmtId="0" fontId="2" fillId="0" borderId="0" xfId="26" applyFont="1" applyAlignment="1">
      <alignment horizontal="left"/>
    </xf>
    <xf numFmtId="0" fontId="35" fillId="0" borderId="0" xfId="14" applyFont="1" applyFill="1"/>
    <xf numFmtId="49" fontId="36" fillId="0" borderId="0" xfId="14" applyNumberFormat="1" applyFont="1" applyFill="1" applyBorder="1" applyAlignment="1">
      <alignment horizontal="center" vertical="center"/>
    </xf>
    <xf numFmtId="0" fontId="37" fillId="0" borderId="0" xfId="14" applyFont="1" applyFill="1"/>
    <xf numFmtId="0" fontId="38" fillId="0" borderId="0" xfId="14" applyFont="1" applyFill="1" applyAlignment="1">
      <alignment horizontal="center"/>
    </xf>
    <xf numFmtId="1" fontId="38" fillId="0" borderId="0" xfId="14" applyNumberFormat="1" applyFont="1" applyFill="1"/>
    <xf numFmtId="0" fontId="35" fillId="0" borderId="0" xfId="14" applyFont="1" applyFill="1" applyAlignment="1">
      <alignment horizontal="center"/>
    </xf>
    <xf numFmtId="49" fontId="35" fillId="0" borderId="0" xfId="14" applyNumberFormat="1" applyFont="1" applyFill="1" applyAlignment="1">
      <alignment horizontal="center"/>
    </xf>
    <xf numFmtId="2" fontId="35" fillId="0" borderId="0" xfId="14" applyNumberFormat="1" applyFont="1" applyFill="1"/>
    <xf numFmtId="49" fontId="22" fillId="0" borderId="0" xfId="14" applyNumberFormat="1" applyFont="1" applyFill="1" applyBorder="1" applyAlignment="1">
      <alignment horizontal="center" vertical="center"/>
    </xf>
    <xf numFmtId="167" fontId="22" fillId="0" borderId="0" xfId="14" applyNumberFormat="1" applyFont="1" applyFill="1" applyBorder="1" applyAlignment="1">
      <alignment horizontal="center"/>
    </xf>
    <xf numFmtId="9" fontId="22" fillId="0" borderId="0" xfId="22" applyFont="1" applyFill="1" applyBorder="1" applyAlignment="1">
      <alignment horizontal="center"/>
    </xf>
    <xf numFmtId="0" fontId="9" fillId="0" borderId="0" xfId="27" applyFont="1" applyAlignment="1">
      <alignment vertical="top" wrapText="1" shrinkToFit="1"/>
    </xf>
    <xf numFmtId="0" fontId="35" fillId="0" borderId="0" xfId="14" applyFont="1" applyFill="1" applyBorder="1" applyAlignment="1">
      <alignment horizontal="center"/>
    </xf>
    <xf numFmtId="0" fontId="35" fillId="0" borderId="0" xfId="14" applyFont="1" applyFill="1" applyBorder="1"/>
    <xf numFmtId="2" fontId="35" fillId="0" borderId="0" xfId="14" applyNumberFormat="1" applyFont="1" applyFill="1" applyBorder="1"/>
    <xf numFmtId="3" fontId="41" fillId="0" borderId="0" xfId="14" applyNumberFormat="1" applyFont="1" applyFill="1" applyBorder="1" applyAlignment="1">
      <alignment horizontal="center" vertical="center"/>
    </xf>
    <xf numFmtId="0" fontId="9" fillId="0" borderId="0" xfId="28" applyFont="1" applyAlignment="1">
      <alignment horizontal="center" vertical="center"/>
    </xf>
    <xf numFmtId="0" fontId="36" fillId="0" borderId="0" xfId="29" applyFont="1"/>
    <xf numFmtId="0" fontId="22" fillId="0" borderId="0" xfId="29" applyFont="1"/>
    <xf numFmtId="0" fontId="22" fillId="0" borderId="0" xfId="29" applyFont="1" applyAlignment="1">
      <alignment horizontal="center"/>
    </xf>
    <xf numFmtId="0" fontId="36" fillId="0" borderId="0" xfId="29" applyFont="1" applyFill="1"/>
    <xf numFmtId="0" fontId="36" fillId="0" borderId="0" xfId="29" applyFont="1" applyFill="1" applyBorder="1"/>
    <xf numFmtId="0" fontId="42" fillId="0" borderId="0" xfId="29" applyFont="1"/>
    <xf numFmtId="0" fontId="43" fillId="0" borderId="0" xfId="29" applyFont="1" applyBorder="1"/>
    <xf numFmtId="0" fontId="42" fillId="0" borderId="0" xfId="29" applyFont="1" applyFill="1"/>
    <xf numFmtId="0" fontId="42" fillId="0" borderId="0" xfId="29" applyFont="1" applyFill="1" applyBorder="1"/>
    <xf numFmtId="0" fontId="44" fillId="0" borderId="0" xfId="29" applyFont="1"/>
    <xf numFmtId="0" fontId="9" fillId="0" borderId="0" xfId="29" applyFont="1" applyBorder="1" applyAlignment="1">
      <alignment horizontal="center"/>
    </xf>
    <xf numFmtId="49" fontId="22" fillId="0" borderId="0" xfId="29" applyNumberFormat="1" applyFont="1" applyFill="1" applyBorder="1" applyAlignment="1">
      <alignment horizontal="center" vertical="center"/>
    </xf>
    <xf numFmtId="0" fontId="44" fillId="0" borderId="0" xfId="29" applyFont="1" applyAlignment="1"/>
    <xf numFmtId="0" fontId="45" fillId="0" borderId="0" xfId="29" applyFont="1" applyAlignment="1">
      <alignment horizontal="center"/>
    </xf>
    <xf numFmtId="0" fontId="44" fillId="0" borderId="0" xfId="29" applyFont="1" applyFill="1" applyAlignment="1"/>
    <xf numFmtId="0" fontId="44" fillId="0" borderId="0" xfId="29" applyFont="1" applyFill="1" applyBorder="1" applyAlignment="1"/>
    <xf numFmtId="0" fontId="45" fillId="0" borderId="0" xfId="29" applyFont="1" applyFill="1" applyBorder="1" applyAlignment="1">
      <alignment horizontal="center"/>
    </xf>
    <xf numFmtId="0" fontId="44" fillId="0" borderId="0" xfId="29" applyFont="1" applyFill="1" applyBorder="1"/>
    <xf numFmtId="0" fontId="9" fillId="0" borderId="0" xfId="29" applyFont="1" applyBorder="1" applyAlignment="1">
      <alignment horizontal="left"/>
    </xf>
    <xf numFmtId="1" fontId="22" fillId="0" borderId="0" xfId="22" applyNumberFormat="1" applyFont="1" applyBorder="1" applyAlignment="1">
      <alignment horizontal="center"/>
    </xf>
    <xf numFmtId="1" fontId="9" fillId="0" borderId="0" xfId="22" applyNumberFormat="1" applyFont="1" applyBorder="1" applyAlignment="1">
      <alignment horizontal="center"/>
    </xf>
    <xf numFmtId="0" fontId="19" fillId="0" borderId="0" xfId="29"/>
    <xf numFmtId="0" fontId="19" fillId="0" borderId="0" xfId="29" applyFill="1"/>
    <xf numFmtId="0" fontId="19" fillId="0" borderId="0" xfId="29" applyFill="1" applyBorder="1"/>
    <xf numFmtId="0" fontId="22" fillId="0" borderId="0" xfId="29" applyFont="1" applyBorder="1" applyAlignment="1"/>
    <xf numFmtId="0" fontId="22" fillId="0" borderId="0" xfId="29" applyFont="1" applyBorder="1" applyAlignment="1">
      <alignment horizontal="center"/>
    </xf>
    <xf numFmtId="0" fontId="31" fillId="0" borderId="0" xfId="29" applyFont="1"/>
    <xf numFmtId="0" fontId="2" fillId="0" borderId="0" xfId="15" applyFont="1" applyFill="1" applyAlignment="1">
      <alignment wrapText="1"/>
    </xf>
    <xf numFmtId="0" fontId="2" fillId="0" borderId="0" xfId="15" applyFont="1" applyFill="1" applyAlignment="1">
      <alignment horizontal="left"/>
    </xf>
    <xf numFmtId="0" fontId="2" fillId="0" borderId="0" xfId="26" applyFont="1" applyFill="1" applyAlignment="1">
      <alignment horizontal="left"/>
    </xf>
    <xf numFmtId="0" fontId="9" fillId="0" borderId="0" xfId="4" applyFont="1" applyFill="1"/>
    <xf numFmtId="49" fontId="47" fillId="0" borderId="0" xfId="31" applyNumberFormat="1" applyFont="1" applyFill="1" applyBorder="1"/>
    <xf numFmtId="49" fontId="22" fillId="0" borderId="0" xfId="31" applyNumberFormat="1" applyFont="1" applyFill="1" applyBorder="1" applyAlignment="1">
      <alignment horizontal="left"/>
    </xf>
    <xf numFmtId="0" fontId="47" fillId="0" borderId="0" xfId="31" applyFont="1" applyFill="1" applyBorder="1"/>
    <xf numFmtId="0" fontId="9" fillId="0" borderId="0" xfId="31" applyFont="1" applyFill="1" applyBorder="1" applyAlignment="1">
      <alignment horizontal="left" vertical="top" wrapText="1"/>
    </xf>
    <xf numFmtId="49" fontId="22" fillId="0" borderId="0" xfId="28" applyNumberFormat="1" applyFont="1"/>
    <xf numFmtId="0" fontId="22" fillId="0" borderId="0" xfId="31" applyFont="1" applyFill="1" applyBorder="1"/>
    <xf numFmtId="0" fontId="22" fillId="0" borderId="0" xfId="31" applyFont="1" applyFill="1" applyBorder="1" applyAlignment="1">
      <alignment horizontal="center"/>
    </xf>
    <xf numFmtId="0" fontId="22" fillId="0" borderId="0" xfId="31" applyFont="1" applyFill="1" applyBorder="1" applyAlignment="1">
      <alignment horizontal="left"/>
    </xf>
    <xf numFmtId="0" fontId="16" fillId="0" borderId="0" xfId="13" applyFont="1" applyFill="1" applyBorder="1"/>
    <xf numFmtId="0" fontId="2" fillId="0" borderId="0" xfId="15" applyFont="1" applyFill="1" applyBorder="1"/>
    <xf numFmtId="0" fontId="5" fillId="0" borderId="0" xfId="2" applyFont="1" applyFill="1" applyBorder="1" applyAlignment="1">
      <alignment horizontal="left"/>
    </xf>
    <xf numFmtId="0" fontId="2" fillId="0" borderId="0" xfId="15" applyFont="1" applyFill="1" applyBorder="1" applyAlignment="1">
      <alignment wrapText="1"/>
    </xf>
    <xf numFmtId="0" fontId="2" fillId="0" borderId="0" xfId="15" applyFont="1" applyFill="1" applyBorder="1" applyAlignment="1">
      <alignment horizontal="left"/>
    </xf>
    <xf numFmtId="0" fontId="2" fillId="0" borderId="0" xfId="15" applyFont="1" applyBorder="1"/>
    <xf numFmtId="0" fontId="2" fillId="0" borderId="0" xfId="15" applyFont="1" applyBorder="1" applyAlignment="1">
      <alignment wrapText="1"/>
    </xf>
    <xf numFmtId="0" fontId="2" fillId="0" borderId="0" xfId="17" applyFont="1" applyBorder="1" applyAlignment="1">
      <alignment horizontal="left"/>
    </xf>
    <xf numFmtId="0" fontId="2" fillId="0" borderId="0" xfId="15" applyFont="1" applyBorder="1" applyAlignment="1">
      <alignment horizontal="left"/>
    </xf>
    <xf numFmtId="49" fontId="32" fillId="0" borderId="0" xfId="31" applyNumberFormat="1" applyFont="1" applyFill="1" applyBorder="1" applyAlignment="1" applyProtection="1">
      <alignment horizontal="center" vertical="center"/>
    </xf>
    <xf numFmtId="49" fontId="32" fillId="0" borderId="0" xfId="31" applyNumberFormat="1" applyFont="1" applyFill="1" applyBorder="1" applyAlignment="1" applyProtection="1">
      <alignment horizontal="left" vertical="center"/>
    </xf>
    <xf numFmtId="166" fontId="32" fillId="0" borderId="0" xfId="31" applyNumberFormat="1" applyFont="1" applyFill="1" applyBorder="1" applyAlignment="1" applyProtection="1">
      <alignment horizontal="center" vertical="center"/>
    </xf>
    <xf numFmtId="166" fontId="32" fillId="0" borderId="0" xfId="14" applyNumberFormat="1" applyFont="1" applyFill="1" applyBorder="1" applyAlignment="1" applyProtection="1">
      <alignment horizontal="center" vertical="center" wrapText="1"/>
    </xf>
    <xf numFmtId="0" fontId="22" fillId="0" borderId="0" xfId="31" applyFont="1" applyBorder="1"/>
    <xf numFmtId="0" fontId="19" fillId="0" borderId="0" xfId="31" applyBorder="1"/>
    <xf numFmtId="170" fontId="22" fillId="0" borderId="0" xfId="31" applyNumberFormat="1" applyFont="1" applyFill="1" applyBorder="1"/>
    <xf numFmtId="166" fontId="9" fillId="0" borderId="0" xfId="31" applyNumberFormat="1" applyFont="1" applyFill="1" applyBorder="1" applyAlignment="1">
      <alignment horizontal="center"/>
    </xf>
    <xf numFmtId="0" fontId="19" fillId="0" borderId="0" xfId="31" applyFill="1" applyBorder="1"/>
    <xf numFmtId="9" fontId="9" fillId="0" borderId="0" xfId="22" applyFont="1" applyFill="1" applyBorder="1" applyAlignment="1">
      <alignment horizontal="center"/>
    </xf>
    <xf numFmtId="0" fontId="9" fillId="0" borderId="0" xfId="31" applyFont="1" applyFill="1" applyBorder="1"/>
    <xf numFmtId="49" fontId="48" fillId="0" borderId="0" xfId="31" applyNumberFormat="1" applyFont="1" applyFill="1" applyBorder="1" applyAlignment="1" applyProtection="1">
      <alignment horizontal="left" vertical="center"/>
    </xf>
    <xf numFmtId="166" fontId="48" fillId="0" borderId="0" xfId="31" applyNumberFormat="1" applyFont="1" applyFill="1" applyBorder="1" applyAlignment="1" applyProtection="1">
      <alignment horizontal="center" vertical="center"/>
    </xf>
    <xf numFmtId="0" fontId="48" fillId="0" borderId="0" xfId="31" applyNumberFormat="1" applyFont="1" applyFill="1" applyBorder="1" applyAlignment="1" applyProtection="1">
      <alignment horizontal="center" vertical="center"/>
    </xf>
    <xf numFmtId="166" fontId="19" fillId="0" borderId="0" xfId="31" applyNumberFormat="1" applyFill="1" applyBorder="1" applyAlignment="1"/>
    <xf numFmtId="0" fontId="19" fillId="0" borderId="0" xfId="31" applyFill="1" applyBorder="1" applyAlignment="1">
      <alignment horizontal="center"/>
    </xf>
    <xf numFmtId="0" fontId="19" fillId="0" borderId="0" xfId="31" applyFill="1" applyBorder="1" applyAlignment="1"/>
    <xf numFmtId="166" fontId="22" fillId="0" borderId="0" xfId="31" applyNumberFormat="1" applyFont="1" applyFill="1" applyBorder="1" applyAlignment="1">
      <alignment horizontal="center"/>
    </xf>
    <xf numFmtId="0" fontId="49" fillId="0" borderId="0" xfId="31" applyFont="1" applyFill="1" applyBorder="1" applyAlignment="1"/>
    <xf numFmtId="0" fontId="16" fillId="2" borderId="0" xfId="0" applyFont="1" applyFill="1"/>
    <xf numFmtId="0" fontId="0" fillId="2" borderId="0" xfId="0" applyFill="1"/>
    <xf numFmtId="0" fontId="45" fillId="2" borderId="0" xfId="0" applyFont="1" applyFill="1" applyBorder="1"/>
    <xf numFmtId="0" fontId="15" fillId="2" borderId="0" xfId="0" applyFont="1" applyFill="1"/>
    <xf numFmtId="0" fontId="9" fillId="2" borderId="0" xfId="0" applyFont="1" applyFill="1"/>
    <xf numFmtId="9" fontId="9" fillId="2" borderId="0" xfId="1" applyFont="1" applyFill="1" applyBorder="1"/>
    <xf numFmtId="0" fontId="13" fillId="0" borderId="0" xfId="33"/>
    <xf numFmtId="14" fontId="2" fillId="2" borderId="0" xfId="0" applyNumberFormat="1" applyFont="1" applyFill="1"/>
    <xf numFmtId="167" fontId="0" fillId="2" borderId="0" xfId="0" applyNumberFormat="1" applyFill="1"/>
    <xf numFmtId="0" fontId="34" fillId="2" borderId="0" xfId="0" applyFont="1" applyFill="1"/>
    <xf numFmtId="9" fontId="0" fillId="2" borderId="0" xfId="0" applyNumberFormat="1" applyFill="1"/>
    <xf numFmtId="0" fontId="14" fillId="2" borderId="0" xfId="0" applyFont="1" applyFill="1"/>
    <xf numFmtId="0" fontId="13" fillId="2" borderId="0" xfId="35" applyFill="1"/>
    <xf numFmtId="0" fontId="50" fillId="2" borderId="0" xfId="35" applyFont="1" applyFill="1"/>
    <xf numFmtId="0" fontId="13" fillId="2" borderId="0" xfId="35" applyFill="1" applyBorder="1"/>
    <xf numFmtId="0" fontId="50" fillId="2" borderId="0" xfId="35" applyFont="1" applyFill="1" applyBorder="1"/>
    <xf numFmtId="0" fontId="9" fillId="2" borderId="0" xfId="35" applyFont="1" applyFill="1"/>
    <xf numFmtId="49" fontId="9" fillId="2" borderId="0" xfId="35" applyNumberFormat="1" applyFont="1" applyFill="1" applyAlignment="1">
      <alignment vertical="center"/>
    </xf>
    <xf numFmtId="171" fontId="13" fillId="2" borderId="0" xfId="35" applyNumberFormat="1" applyFill="1"/>
    <xf numFmtId="0" fontId="51" fillId="2" borderId="0" xfId="35" applyFont="1" applyFill="1"/>
    <xf numFmtId="43" fontId="1" fillId="2" borderId="0" xfId="36" applyFont="1" applyFill="1" applyBorder="1">
      <protection locked="0"/>
    </xf>
    <xf numFmtId="4" fontId="51" fillId="2" borderId="0" xfId="35" applyNumberFormat="1" applyFont="1" applyFill="1"/>
    <xf numFmtId="4" fontId="13" fillId="2" borderId="0" xfId="35" applyNumberFormat="1" applyFill="1"/>
    <xf numFmtId="9" fontId="51" fillId="2" borderId="0" xfId="1" applyFont="1" applyFill="1"/>
    <xf numFmtId="9" fontId="13" fillId="2" borderId="0" xfId="1" applyFont="1" applyFill="1"/>
    <xf numFmtId="43" fontId="0" fillId="2" borderId="0" xfId="36" applyFont="1" applyFill="1" applyBorder="1">
      <protection locked="0"/>
    </xf>
    <xf numFmtId="0" fontId="13" fillId="0" borderId="0" xfId="35"/>
    <xf numFmtId="0" fontId="13" fillId="0" borderId="0" xfId="35" applyAlignment="1">
      <alignment horizontal="right"/>
    </xf>
    <xf numFmtId="0" fontId="50" fillId="0" borderId="0" xfId="35" applyFont="1" applyAlignment="1">
      <alignment horizontal="right"/>
    </xf>
    <xf numFmtId="0" fontId="50" fillId="0" borderId="0" xfId="35" applyFont="1"/>
    <xf numFmtId="0" fontId="52" fillId="0" borderId="0" xfId="35" applyFont="1" applyAlignment="1">
      <alignment horizontal="right"/>
    </xf>
    <xf numFmtId="0" fontId="52" fillId="0" borderId="0" xfId="35" applyFont="1"/>
    <xf numFmtId="3" fontId="52" fillId="0" borderId="0" xfId="35" applyNumberFormat="1" applyFont="1" applyAlignment="1">
      <alignment horizontal="right"/>
    </xf>
    <xf numFmtId="3" fontId="52" fillId="0" borderId="0" xfId="35" applyNumberFormat="1" applyFont="1"/>
    <xf numFmtId="0" fontId="52" fillId="2" borderId="0" xfId="35" applyFont="1" applyFill="1" applyAlignment="1">
      <alignment horizontal="right"/>
    </xf>
    <xf numFmtId="0" fontId="9" fillId="0" borderId="0" xfId="35" applyFont="1"/>
    <xf numFmtId="0" fontId="9" fillId="0" borderId="0" xfId="35" applyFont="1" applyAlignment="1">
      <alignment horizontal="right"/>
    </xf>
    <xf numFmtId="0" fontId="53" fillId="0" borderId="0" xfId="35" applyFont="1" applyAlignment="1">
      <alignment horizontal="right"/>
    </xf>
    <xf numFmtId="0" fontId="13" fillId="2" borderId="0" xfId="35" applyFill="1" applyAlignment="1">
      <alignment horizontal="right"/>
    </xf>
    <xf numFmtId="2" fontId="13" fillId="0" borderId="0" xfId="35" applyNumberFormat="1"/>
    <xf numFmtId="14" fontId="2" fillId="0" borderId="0" xfId="33" applyNumberFormat="1" applyFont="1" applyFill="1"/>
    <xf numFmtId="0" fontId="9" fillId="0" borderId="0" xfId="33" applyFont="1"/>
    <xf numFmtId="17" fontId="9" fillId="0" borderId="0" xfId="33" applyNumberFormat="1" applyFont="1" applyFill="1"/>
    <xf numFmtId="17" fontId="9" fillId="0" borderId="0" xfId="33" applyNumberFormat="1" applyFont="1"/>
    <xf numFmtId="0" fontId="22" fillId="0" borderId="0" xfId="33" applyFont="1" applyFill="1"/>
    <xf numFmtId="9" fontId="2" fillId="0" borderId="0" xfId="1" applyFont="1" applyProtection="1"/>
    <xf numFmtId="0" fontId="2" fillId="0" borderId="0" xfId="0" applyFont="1" applyFill="1"/>
    <xf numFmtId="166" fontId="2" fillId="0" borderId="0" xfId="0" applyNumberFormat="1" applyFont="1" applyFill="1" applyBorder="1"/>
    <xf numFmtId="3" fontId="2" fillId="0" borderId="0" xfId="0" applyNumberFormat="1" applyFont="1" applyFill="1" applyBorder="1"/>
    <xf numFmtId="0" fontId="22" fillId="0" borderId="0" xfId="33" applyFont="1"/>
    <xf numFmtId="173" fontId="9" fillId="2" borderId="0" xfId="36" applyNumberFormat="1" applyFont="1" applyFill="1" applyBorder="1" applyAlignment="1">
      <alignment horizontal="right" vertical="center"/>
      <protection locked="0"/>
    </xf>
    <xf numFmtId="9" fontId="9" fillId="0" borderId="0" xfId="1" applyNumberFormat="1" applyFont="1" applyAlignment="1">
      <alignment horizontal="right"/>
    </xf>
    <xf numFmtId="167" fontId="9" fillId="0" borderId="0" xfId="35" applyNumberFormat="1" applyFont="1" applyAlignment="1">
      <alignment horizontal="right"/>
    </xf>
    <xf numFmtId="164" fontId="0" fillId="2" borderId="0" xfId="0" applyNumberFormat="1" applyFill="1"/>
    <xf numFmtId="0" fontId="54" fillId="2" borderId="0" xfId="0" applyFont="1" applyFill="1" applyBorder="1"/>
    <xf numFmtId="173" fontId="0" fillId="2" borderId="0" xfId="0" applyNumberFormat="1" applyFill="1"/>
    <xf numFmtId="0" fontId="2" fillId="2" borderId="0" xfId="0" applyFont="1" applyFill="1" applyAlignment="1">
      <alignment horizontal="right"/>
    </xf>
    <xf numFmtId="4" fontId="0" fillId="2" borderId="0" xfId="0" applyNumberFormat="1" applyFill="1"/>
    <xf numFmtId="171" fontId="2" fillId="2" borderId="0" xfId="38" applyNumberFormat="1" applyFont="1" applyFill="1"/>
    <xf numFmtId="0" fontId="0" fillId="2" borderId="0" xfId="0" applyFill="1" applyAlignment="1"/>
    <xf numFmtId="0" fontId="2" fillId="0" borderId="0" xfId="0" applyFont="1" applyFill="1" applyAlignment="1">
      <alignment horizontal="left" vertical="center"/>
    </xf>
    <xf numFmtId="173" fontId="2" fillId="2" borderId="0" xfId="0" applyNumberFormat="1" applyFont="1" applyFill="1" applyAlignment="1">
      <alignment vertical="center"/>
    </xf>
    <xf numFmtId="0" fontId="2" fillId="0" borderId="0" xfId="0" applyFont="1" applyAlignment="1"/>
    <xf numFmtId="0" fontId="2" fillId="0" borderId="0" xfId="0" applyFont="1" applyFill="1" applyAlignment="1"/>
    <xf numFmtId="166" fontId="9" fillId="2" borderId="0" xfId="0" applyNumberFormat="1" applyFont="1" applyFill="1" applyBorder="1" applyAlignment="1" applyProtection="1">
      <alignment horizontal="right" vertical="center"/>
    </xf>
    <xf numFmtId="171" fontId="0" fillId="2" borderId="0" xfId="38" applyNumberFormat="1" applyFont="1" applyFill="1"/>
    <xf numFmtId="49" fontId="9" fillId="2" borderId="0" xfId="39" applyNumberFormat="1" applyFont="1" applyFill="1" applyAlignment="1">
      <alignment vertical="center"/>
    </xf>
    <xf numFmtId="171" fontId="56" fillId="2" borderId="0" xfId="36" applyNumberFormat="1" applyFont="1" applyFill="1" applyBorder="1" applyAlignment="1">
      <alignment horizontal="right" vertical="center"/>
      <protection locked="0"/>
    </xf>
    <xf numFmtId="171" fontId="2" fillId="2" borderId="0" xfId="36" applyNumberFormat="1" applyFont="1" applyFill="1" applyBorder="1">
      <protection locked="0"/>
    </xf>
    <xf numFmtId="171" fontId="0" fillId="0" borderId="0" xfId="38" applyNumberFormat="1" applyFont="1"/>
    <xf numFmtId="165" fontId="0" fillId="0" borderId="0" xfId="1" applyNumberFormat="1" applyFont="1"/>
    <xf numFmtId="165" fontId="0" fillId="2" borderId="0" xfId="1" applyNumberFormat="1" applyFont="1" applyFill="1"/>
    <xf numFmtId="171" fontId="0" fillId="0" borderId="0" xfId="0" applyNumberFormat="1"/>
    <xf numFmtId="164" fontId="0" fillId="0" borderId="0" xfId="0" applyNumberFormat="1"/>
    <xf numFmtId="9" fontId="0" fillId="0" borderId="0" xfId="1" applyFont="1"/>
    <xf numFmtId="171" fontId="2" fillId="0" borderId="0" xfId="38" applyNumberFormat="1" applyFont="1"/>
    <xf numFmtId="165" fontId="2" fillId="2" borderId="0" xfId="1" applyNumberFormat="1" applyFont="1" applyFill="1"/>
    <xf numFmtId="171" fontId="2" fillId="0" borderId="0" xfId="0" applyNumberFormat="1" applyFont="1"/>
    <xf numFmtId="9" fontId="2" fillId="0" borderId="0" xfId="1" applyFont="1" applyFill="1"/>
    <xf numFmtId="0" fontId="5" fillId="0" borderId="1" xfId="10" applyFont="1" applyBorder="1" applyAlignment="1">
      <alignment horizontal="left"/>
    </xf>
    <xf numFmtId="0" fontId="16" fillId="0" borderId="0" xfId="0" applyFont="1"/>
    <xf numFmtId="0" fontId="18" fillId="0" borderId="0" xfId="8"/>
    <xf numFmtId="0" fontId="18" fillId="0" borderId="0" xfId="8" applyAlignment="1">
      <alignment horizontal="center" vertical="center" wrapText="1"/>
    </xf>
    <xf numFmtId="0" fontId="2" fillId="0" borderId="0" xfId="8" applyFont="1"/>
    <xf numFmtId="0" fontId="9" fillId="0" borderId="0" xfId="8" applyFont="1" applyAlignment="1">
      <alignment horizontal="center" vertical="center"/>
    </xf>
    <xf numFmtId="171" fontId="9" fillId="2" borderId="0" xfId="41" applyNumberFormat="1" applyFont="1" applyFill="1" applyAlignment="1">
      <alignment horizontal="center" vertical="center"/>
    </xf>
    <xf numFmtId="0" fontId="2" fillId="0" borderId="0" xfId="8" applyFont="1" applyAlignment="1">
      <alignment horizontal="left"/>
    </xf>
    <xf numFmtId="0" fontId="9" fillId="2" borderId="0" xfId="8" applyFont="1" applyFill="1" applyAlignment="1">
      <alignment horizontal="left" vertical="center"/>
    </xf>
    <xf numFmtId="173" fontId="9" fillId="2" borderId="0" xfId="41" applyNumberFormat="1" applyFont="1" applyFill="1" applyAlignment="1">
      <alignment horizontal="center" vertical="center"/>
    </xf>
    <xf numFmtId="0" fontId="5" fillId="0" borderId="0" xfId="2" applyFont="1" applyAlignment="1"/>
    <xf numFmtId="173" fontId="9" fillId="2" borderId="0" xfId="36" applyNumberFormat="1" applyFont="1" applyFill="1" applyBorder="1" applyAlignment="1">
      <alignment horizontal="right"/>
      <protection locked="0"/>
    </xf>
    <xf numFmtId="9" fontId="9" fillId="2" borderId="0" xfId="1" applyFont="1" applyFill="1" applyBorder="1" applyAlignment="1" applyProtection="1">
      <alignment horizontal="right"/>
      <protection locked="0"/>
    </xf>
    <xf numFmtId="0" fontId="9" fillId="0" borderId="0" xfId="33" applyFont="1" applyFill="1"/>
    <xf numFmtId="0" fontId="9" fillId="0" borderId="0" xfId="14" applyFont="1" applyFill="1" applyBorder="1"/>
    <xf numFmtId="0" fontId="9" fillId="0" borderId="0" xfId="15" applyFont="1"/>
    <xf numFmtId="0" fontId="6" fillId="0" borderId="0" xfId="0" applyFont="1" applyFill="1"/>
    <xf numFmtId="9" fontId="22" fillId="0" borderId="0" xfId="1" applyFont="1" applyFill="1" applyBorder="1" applyAlignment="1">
      <alignment horizontal="center"/>
    </xf>
    <xf numFmtId="0" fontId="13" fillId="2" borderId="0" xfId="43" applyFont="1" applyFill="1"/>
    <xf numFmtId="0" fontId="9" fillId="2" borderId="0" xfId="43" applyFont="1" applyFill="1"/>
    <xf numFmtId="169" fontId="13" fillId="2" borderId="0" xfId="43" applyNumberFormat="1" applyFont="1" applyFill="1"/>
    <xf numFmtId="166" fontId="13" fillId="2" borderId="0" xfId="43" applyNumberFormat="1" applyFont="1" applyFill="1"/>
    <xf numFmtId="0" fontId="13" fillId="2" borderId="0" xfId="43" applyFont="1" applyFill="1" applyAlignment="1">
      <alignment horizontal="right"/>
    </xf>
    <xf numFmtId="167" fontId="13" fillId="2" borderId="0" xfId="35" applyNumberFormat="1" applyFill="1" applyAlignment="1">
      <alignment horizontal="right"/>
    </xf>
    <xf numFmtId="0" fontId="5" fillId="0" borderId="1" xfId="44" applyFont="1" applyBorder="1" applyAlignment="1">
      <alignment horizontal="left"/>
    </xf>
    <xf numFmtId="0" fontId="5" fillId="2" borderId="1" xfId="44" applyFont="1" applyFill="1" applyBorder="1" applyAlignment="1">
      <alignment horizontal="left"/>
    </xf>
    <xf numFmtId="0" fontId="14" fillId="0" borderId="0" xfId="0" applyFont="1" applyAlignment="1"/>
    <xf numFmtId="0" fontId="14" fillId="0" borderId="0" xfId="0" applyFont="1" applyFill="1"/>
    <xf numFmtId="0" fontId="8" fillId="0" borderId="0" xfId="13" applyFont="1" applyFill="1" applyBorder="1"/>
    <xf numFmtId="9" fontId="9" fillId="0" borderId="0" xfId="1" applyFont="1" applyFill="1" applyBorder="1"/>
    <xf numFmtId="0" fontId="57" fillId="0" borderId="0" xfId="0" applyFont="1" applyAlignment="1">
      <alignment vertical="center"/>
    </xf>
    <xf numFmtId="0" fontId="21" fillId="0" borderId="0" xfId="0" applyFont="1" applyAlignment="1">
      <alignment horizontal="justify" vertical="center"/>
    </xf>
    <xf numFmtId="0" fontId="6" fillId="0" borderId="0" xfId="0" applyFont="1" applyAlignment="1">
      <alignment horizontal="justify" vertical="center"/>
    </xf>
    <xf numFmtId="0" fontId="21" fillId="0" borderId="0" xfId="0" applyFont="1" applyAlignment="1">
      <alignment horizontal="left" vertical="center"/>
    </xf>
    <xf numFmtId="0" fontId="58" fillId="0" borderId="0" xfId="0" applyFont="1" applyAlignment="1">
      <alignment horizontal="left" vertical="center"/>
    </xf>
    <xf numFmtId="0" fontId="0" fillId="0" borderId="0" xfId="0" applyAlignment="1"/>
    <xf numFmtId="0" fontId="59" fillId="0" borderId="0" xfId="0" applyFont="1"/>
    <xf numFmtId="0" fontId="21" fillId="0" borderId="0" xfId="0" applyFont="1" applyFill="1"/>
    <xf numFmtId="0" fontId="5" fillId="0" borderId="0" xfId="2" applyFont="1" applyAlignment="1">
      <alignment horizontal="right"/>
    </xf>
    <xf numFmtId="0" fontId="9" fillId="2" borderId="0" xfId="0" applyFont="1" applyFill="1" applyBorder="1"/>
    <xf numFmtId="9" fontId="2" fillId="2" borderId="0" xfId="1" applyFont="1" applyFill="1"/>
    <xf numFmtId="9" fontId="9" fillId="2" borderId="0" xfId="0" applyNumberFormat="1" applyFont="1" applyFill="1" applyBorder="1"/>
    <xf numFmtId="9" fontId="50" fillId="0" borderId="0" xfId="1" applyFont="1" applyAlignment="1">
      <alignment horizontal="right"/>
    </xf>
    <xf numFmtId="0" fontId="60" fillId="2" borderId="0" xfId="0" applyFont="1" applyFill="1"/>
    <xf numFmtId="167" fontId="22" fillId="0" borderId="0" xfId="29" applyNumberFormat="1" applyFont="1" applyBorder="1" applyAlignment="1">
      <alignment horizontal="center"/>
    </xf>
    <xf numFmtId="167" fontId="22" fillId="0" borderId="0" xfId="29" applyNumberFormat="1" applyFont="1" applyAlignment="1">
      <alignment horizontal="center"/>
    </xf>
    <xf numFmtId="166" fontId="9" fillId="0" borderId="0" xfId="1" applyNumberFormat="1" applyFont="1" applyAlignment="1">
      <alignment horizontal="right"/>
    </xf>
    <xf numFmtId="0" fontId="2" fillId="0" borderId="0" xfId="0" applyFont="1" applyAlignment="1">
      <alignment horizontal="center"/>
    </xf>
    <xf numFmtId="2" fontId="13" fillId="2" borderId="0" xfId="1" applyNumberFormat="1" applyFont="1" applyFill="1"/>
    <xf numFmtId="10" fontId="13" fillId="2" borderId="0" xfId="1" applyNumberFormat="1" applyFont="1" applyFill="1"/>
    <xf numFmtId="9" fontId="0" fillId="0" borderId="0" xfId="0" applyNumberFormat="1"/>
    <xf numFmtId="9" fontId="2" fillId="2" borderId="0" xfId="1" applyFont="1" applyFill="1" applyProtection="1"/>
    <xf numFmtId="9" fontId="9" fillId="2" borderId="0" xfId="1" applyNumberFormat="1" applyFont="1" applyFill="1" applyBorder="1" applyAlignment="1" applyProtection="1">
      <alignment horizontal="right"/>
      <protection locked="0"/>
    </xf>
    <xf numFmtId="9" fontId="34" fillId="2" borderId="0" xfId="1" applyNumberFormat="1" applyFont="1" applyFill="1"/>
    <xf numFmtId="171" fontId="18" fillId="0" borderId="0" xfId="8" applyNumberFormat="1"/>
    <xf numFmtId="174" fontId="18" fillId="0" borderId="0" xfId="8" applyNumberFormat="1"/>
    <xf numFmtId="0" fontId="1" fillId="2" borderId="0" xfId="6" applyFill="1"/>
    <xf numFmtId="171" fontId="0" fillId="2" borderId="0" xfId="47" applyNumberFormat="1" applyFont="1" applyFill="1"/>
    <xf numFmtId="0" fontId="2" fillId="2" borderId="0" xfId="6" applyFont="1" applyFill="1" applyAlignment="1">
      <alignment horizontal="right"/>
    </xf>
    <xf numFmtId="0" fontId="6" fillId="2" borderId="0" xfId="6" applyFont="1" applyFill="1"/>
    <xf numFmtId="0" fontId="9" fillId="2" borderId="0" xfId="6" applyFont="1" applyFill="1"/>
    <xf numFmtId="166" fontId="9" fillId="2" borderId="0" xfId="6" applyNumberFormat="1" applyFont="1" applyFill="1" applyAlignment="1">
      <alignment horizontal="right" vertical="center"/>
    </xf>
    <xf numFmtId="165" fontId="0" fillId="2" borderId="0" xfId="48" applyNumberFormat="1" applyFont="1" applyFill="1"/>
    <xf numFmtId="0" fontId="2" fillId="2" borderId="0" xfId="6" applyFont="1" applyFill="1"/>
    <xf numFmtId="0" fontId="2" fillId="2" borderId="0" xfId="6" applyFont="1" applyFill="1" applyAlignment="1">
      <alignment horizontal="center"/>
    </xf>
    <xf numFmtId="171" fontId="1" fillId="2" borderId="0" xfId="6" applyNumberFormat="1" applyFill="1"/>
    <xf numFmtId="167" fontId="2" fillId="2" borderId="0" xfId="6" applyNumberFormat="1" applyFont="1" applyFill="1"/>
    <xf numFmtId="165" fontId="2" fillId="2" borderId="0" xfId="48" applyNumberFormat="1" applyFont="1" applyFill="1" applyBorder="1" applyAlignment="1">
      <alignment horizontal="right"/>
    </xf>
    <xf numFmtId="164" fontId="1" fillId="2" borderId="0" xfId="6" applyNumberFormat="1" applyFill="1"/>
    <xf numFmtId="9" fontId="0" fillId="2" borderId="0" xfId="48" applyFont="1" applyFill="1"/>
    <xf numFmtId="43" fontId="0" fillId="2" borderId="0" xfId="47" applyFont="1" applyFill="1"/>
    <xf numFmtId="43" fontId="0" fillId="2" borderId="0" xfId="47" applyFont="1" applyFill="1" applyBorder="1"/>
    <xf numFmtId="0" fontId="1" fillId="0" borderId="0" xfId="6"/>
    <xf numFmtId="0" fontId="2" fillId="0" borderId="0" xfId="6" applyFont="1"/>
    <xf numFmtId="9" fontId="2" fillId="0" borderId="0" xfId="48" applyFont="1" applyFill="1" applyBorder="1" applyAlignment="1">
      <alignment horizontal="right"/>
    </xf>
    <xf numFmtId="9" fontId="2" fillId="2" borderId="0" xfId="48" applyFont="1" applyFill="1" applyBorder="1" applyAlignment="1">
      <alignment horizontal="right"/>
    </xf>
    <xf numFmtId="14" fontId="1" fillId="0" borderId="0" xfId="6" applyNumberFormat="1"/>
    <xf numFmtId="0" fontId="1" fillId="2" borderId="0" xfId="6" applyFill="1" applyAlignment="1">
      <alignment horizontal="center" wrapText="1"/>
    </xf>
    <xf numFmtId="0" fontId="2" fillId="2" borderId="0" xfId="6" applyFont="1" applyFill="1" applyAlignment="1">
      <alignment horizontal="center" wrapText="1"/>
    </xf>
    <xf numFmtId="0" fontId="6" fillId="0" borderId="0" xfId="6" applyFont="1"/>
    <xf numFmtId="49" fontId="9" fillId="2" borderId="0" xfId="6" applyNumberFormat="1" applyFont="1" applyFill="1" applyAlignment="1">
      <alignment vertical="center"/>
    </xf>
    <xf numFmtId="0" fontId="9" fillId="2" borderId="0" xfId="6" applyFont="1" applyFill="1" applyAlignment="1">
      <alignment horizontal="left" vertical="center"/>
    </xf>
    <xf numFmtId="17" fontId="9" fillId="2" borderId="0" xfId="6" applyNumberFormat="1" applyFont="1" applyFill="1" applyAlignment="1">
      <alignment horizontal="left" vertical="center" wrapText="1"/>
    </xf>
    <xf numFmtId="167" fontId="2" fillId="0" borderId="0" xfId="6" applyNumberFormat="1" applyFont="1"/>
    <xf numFmtId="0" fontId="16" fillId="0" borderId="0" xfId="8" applyFont="1"/>
    <xf numFmtId="0" fontId="14" fillId="0" borderId="0" xfId="8" applyFont="1"/>
    <xf numFmtId="0" fontId="2" fillId="2" borderId="0" xfId="8" applyFont="1" applyFill="1"/>
    <xf numFmtId="0" fontId="16" fillId="2" borderId="0" xfId="6" applyFont="1" applyFill="1"/>
    <xf numFmtId="0" fontId="14" fillId="2" borderId="0" xfId="6" applyFont="1" applyFill="1"/>
    <xf numFmtId="0" fontId="8" fillId="0" borderId="0" xfId="3" applyFont="1" applyFill="1"/>
    <xf numFmtId="0" fontId="61" fillId="0" borderId="0" xfId="27" applyFont="1" applyAlignment="1">
      <alignment vertical="top" wrapText="1" shrinkToFit="1"/>
    </xf>
    <xf numFmtId="0" fontId="62" fillId="0" borderId="0" xfId="14" applyFont="1" applyFill="1"/>
    <xf numFmtId="1" fontId="19" fillId="0" borderId="0" xfId="29" applyNumberFormat="1"/>
    <xf numFmtId="165" fontId="22" fillId="0" borderId="0" xfId="22" applyNumberFormat="1" applyFont="1" applyBorder="1" applyAlignment="1">
      <alignment horizontal="center"/>
    </xf>
    <xf numFmtId="165" fontId="22" fillId="0" borderId="0" xfId="1" applyNumberFormat="1" applyFont="1" applyBorder="1" applyAlignment="1">
      <alignment horizontal="center"/>
    </xf>
    <xf numFmtId="0" fontId="9" fillId="0" borderId="0" xfId="15" applyFont="1" applyFill="1" applyBorder="1" applyAlignment="1">
      <alignment horizontal="center"/>
    </xf>
    <xf numFmtId="0" fontId="2" fillId="0" borderId="0" xfId="15" applyFont="1" applyFill="1" applyBorder="1" applyAlignment="1">
      <alignment horizontal="center"/>
    </xf>
    <xf numFmtId="0" fontId="9" fillId="0" borderId="0" xfId="15" applyFont="1" applyBorder="1" applyAlignment="1">
      <alignment horizontal="center"/>
    </xf>
    <xf numFmtId="0" fontId="2" fillId="0" borderId="0" xfId="15" applyFont="1" applyBorder="1" applyAlignment="1">
      <alignment horizontal="center"/>
    </xf>
    <xf numFmtId="0" fontId="39" fillId="0" borderId="0" xfId="31" applyFont="1" applyFill="1" applyBorder="1"/>
    <xf numFmtId="0" fontId="19" fillId="0" borderId="0" xfId="31" applyFill="1"/>
    <xf numFmtId="166" fontId="19" fillId="0" borderId="0" xfId="31" applyNumberFormat="1" applyFill="1" applyAlignment="1">
      <alignment horizontal="center"/>
    </xf>
    <xf numFmtId="9" fontId="19" fillId="0" borderId="0" xfId="31" applyNumberFormat="1" applyFill="1" applyAlignment="1">
      <alignment horizontal="center"/>
    </xf>
    <xf numFmtId="0" fontId="9" fillId="0" borderId="0" xfId="31" applyFont="1" applyFill="1" applyBorder="1" applyAlignment="1">
      <alignment horizontal="center"/>
    </xf>
    <xf numFmtId="0" fontId="19" fillId="0" borderId="0" xfId="31" applyBorder="1" applyAlignment="1">
      <alignment horizontal="center"/>
    </xf>
    <xf numFmtId="0" fontId="49" fillId="0" borderId="0" xfId="31" applyFont="1" applyFill="1" applyBorder="1" applyAlignment="1">
      <alignment horizontal="center"/>
    </xf>
    <xf numFmtId="0" fontId="31" fillId="0" borderId="0" xfId="20" applyNumberFormat="1" applyFont="1" applyFill="1" applyBorder="1" applyAlignment="1">
      <alignment horizontal="left" vertical="top" wrapText="1"/>
    </xf>
    <xf numFmtId="0" fontId="31" fillId="0" borderId="0" xfId="20" applyFont="1" applyFill="1" applyBorder="1" applyAlignment="1">
      <alignment vertical="top" wrapText="1"/>
    </xf>
    <xf numFmtId="168" fontId="2" fillId="0" borderId="0" xfId="0" applyNumberFormat="1" applyFont="1"/>
    <xf numFmtId="9" fontId="15" fillId="0" borderId="0" xfId="1" applyFont="1" applyAlignment="1">
      <alignment horizontal="right"/>
    </xf>
    <xf numFmtId="168" fontId="11" fillId="0" borderId="0" xfId="0" applyNumberFormat="1" applyFont="1"/>
    <xf numFmtId="0" fontId="6" fillId="0" borderId="0" xfId="6" applyFont="1" applyFill="1"/>
    <xf numFmtId="0" fontId="16" fillId="0" borderId="0" xfId="0" applyFont="1" applyFill="1"/>
    <xf numFmtId="0" fontId="6" fillId="0" borderId="0" xfId="0" applyFont="1" applyFill="1" applyAlignment="1"/>
    <xf numFmtId="9" fontId="2" fillId="2" borderId="0" xfId="48" applyFont="1" applyFill="1" applyBorder="1"/>
    <xf numFmtId="9" fontId="22" fillId="0" borderId="0" xfId="1" applyFont="1" applyAlignment="1">
      <alignment horizontal="center"/>
    </xf>
    <xf numFmtId="9" fontId="47" fillId="0" borderId="0" xfId="31" applyNumberFormat="1" applyFont="1" applyFill="1" applyBorder="1"/>
    <xf numFmtId="9" fontId="19" fillId="0" borderId="0" xfId="1" applyFont="1" applyFill="1" applyAlignment="1">
      <alignment horizontal="center"/>
    </xf>
    <xf numFmtId="9" fontId="2" fillId="2" borderId="0" xfId="0" applyNumberFormat="1" applyFont="1" applyFill="1"/>
    <xf numFmtId="165" fontId="9" fillId="0" borderId="0" xfId="1" applyNumberFormat="1" applyFont="1" applyFill="1" applyBorder="1"/>
    <xf numFmtId="165" fontId="9" fillId="2" borderId="0" xfId="1" applyNumberFormat="1" applyFont="1" applyFill="1" applyBorder="1"/>
    <xf numFmtId="14" fontId="9" fillId="2" borderId="0" xfId="0" applyNumberFormat="1" applyFont="1" applyFill="1" applyBorder="1"/>
    <xf numFmtId="0" fontId="9" fillId="0" borderId="0" xfId="0" applyFont="1" applyFill="1" applyBorder="1" applyAlignment="1">
      <alignment horizontal="right" vertical="center" wrapText="1"/>
    </xf>
    <xf numFmtId="168" fontId="9" fillId="0" borderId="0" xfId="1" applyNumberFormat="1" applyFont="1" applyAlignment="1">
      <alignment horizontal="right"/>
    </xf>
    <xf numFmtId="172" fontId="63" fillId="0" borderId="0" xfId="0" applyNumberFormat="1" applyFont="1" applyAlignment="1"/>
    <xf numFmtId="0" fontId="2" fillId="0" borderId="0" xfId="23" applyFont="1"/>
    <xf numFmtId="0" fontId="16" fillId="0" borderId="0" xfId="23" applyFont="1"/>
    <xf numFmtId="14" fontId="2" fillId="0" borderId="0" xfId="0" applyNumberFormat="1" applyFont="1"/>
    <xf numFmtId="0" fontId="16" fillId="0" borderId="0" xfId="23" applyFont="1" applyAlignment="1"/>
    <xf numFmtId="0" fontId="8" fillId="0" borderId="0" xfId="23" applyFont="1"/>
    <xf numFmtId="165" fontId="13" fillId="2" borderId="0" xfId="1" applyNumberFormat="1" applyFont="1" applyFill="1"/>
    <xf numFmtId="4" fontId="13" fillId="2" borderId="0" xfId="43" applyNumberFormat="1" applyFont="1" applyFill="1"/>
    <xf numFmtId="10" fontId="13" fillId="2" borderId="0" xfId="43" applyNumberFormat="1" applyFont="1" applyFill="1"/>
    <xf numFmtId="49" fontId="2" fillId="2" borderId="0" xfId="0" applyNumberFormat="1" applyFont="1" applyFill="1" applyBorder="1"/>
    <xf numFmtId="14" fontId="0" fillId="2" borderId="0" xfId="0" applyNumberFormat="1" applyFill="1"/>
    <xf numFmtId="0" fontId="5" fillId="0" borderId="0" xfId="46" applyFont="1" applyBorder="1" applyAlignment="1"/>
    <xf numFmtId="173" fontId="13" fillId="2" borderId="0" xfId="35" applyNumberFormat="1" applyFill="1"/>
    <xf numFmtId="9" fontId="2" fillId="2" borderId="0" xfId="1" applyNumberFormat="1" applyFont="1" applyFill="1" applyBorder="1" applyAlignment="1" applyProtection="1">
      <alignment horizontal="right"/>
      <protection locked="0"/>
    </xf>
    <xf numFmtId="9" fontId="2" fillId="2" borderId="0" xfId="1" applyFont="1" applyFill="1" applyBorder="1" applyAlignment="1" applyProtection="1">
      <alignment horizontal="right"/>
      <protection locked="0"/>
    </xf>
    <xf numFmtId="170" fontId="50" fillId="0" borderId="0" xfId="35" applyNumberFormat="1" applyFont="1"/>
    <xf numFmtId="167" fontId="13" fillId="0" borderId="0" xfId="35" applyNumberFormat="1" applyAlignment="1">
      <alignment horizontal="right"/>
    </xf>
    <xf numFmtId="9" fontId="2" fillId="0" borderId="0" xfId="1" applyNumberFormat="1" applyFont="1" applyAlignment="1">
      <alignment horizontal="right"/>
    </xf>
    <xf numFmtId="0" fontId="51" fillId="0" borderId="0" xfId="35" applyFont="1"/>
    <xf numFmtId="167" fontId="2" fillId="0" borderId="0" xfId="35" applyNumberFormat="1" applyFont="1" applyAlignment="1">
      <alignment horizontal="right"/>
    </xf>
    <xf numFmtId="0" fontId="6" fillId="2" borderId="0" xfId="0" applyFont="1" applyFill="1"/>
    <xf numFmtId="0" fontId="5" fillId="2" borderId="1" xfId="44" applyFont="1" applyFill="1" applyBorder="1" applyAlignment="1">
      <alignment horizontal="center"/>
    </xf>
    <xf numFmtId="167" fontId="0" fillId="0" borderId="0" xfId="0" applyNumberFormat="1"/>
    <xf numFmtId="9" fontId="22" fillId="0" borderId="0" xfId="31" applyNumberFormat="1" applyFont="1" applyFill="1" applyBorder="1" applyAlignment="1">
      <alignment horizontal="center"/>
    </xf>
    <xf numFmtId="165" fontId="2" fillId="2" borderId="0" xfId="6" applyNumberFormat="1" applyFont="1" applyFill="1"/>
    <xf numFmtId="9" fontId="1" fillId="2" borderId="0" xfId="6" applyNumberFormat="1" applyFill="1"/>
    <xf numFmtId="165" fontId="1" fillId="2" borderId="0" xfId="6" applyNumberFormat="1" applyFill="1"/>
    <xf numFmtId="167" fontId="1" fillId="2" borderId="0" xfId="6" applyNumberFormat="1" applyFill="1"/>
    <xf numFmtId="0" fontId="5" fillId="0" borderId="1" xfId="2" applyFont="1" applyBorder="1" applyAlignment="1">
      <alignment horizontal="center"/>
    </xf>
    <xf numFmtId="0" fontId="5" fillId="0" borderId="0" xfId="2" applyFont="1" applyBorder="1" applyAlignment="1">
      <alignment horizontal="center"/>
    </xf>
    <xf numFmtId="0" fontId="2" fillId="2" borderId="0" xfId="0" applyFont="1" applyFill="1" applyAlignment="1">
      <alignment horizontal="center"/>
    </xf>
    <xf numFmtId="0" fontId="9" fillId="0" borderId="0" xfId="31" applyFont="1" applyBorder="1" applyAlignment="1">
      <alignment horizontal="center"/>
    </xf>
    <xf numFmtId="0" fontId="8" fillId="0" borderId="0" xfId="16" applyFont="1" applyBorder="1" applyAlignment="1">
      <alignment wrapText="1"/>
    </xf>
    <xf numFmtId="0" fontId="5" fillId="0" borderId="1" xfId="2" applyFont="1" applyBorder="1" applyAlignment="1">
      <alignment horizontal="left"/>
    </xf>
    <xf numFmtId="0" fontId="9" fillId="0" borderId="0" xfId="0" applyFont="1" applyFill="1" applyBorder="1"/>
    <xf numFmtId="10" fontId="9" fillId="0" borderId="0" xfId="0" applyNumberFormat="1" applyFont="1"/>
    <xf numFmtId="0" fontId="8" fillId="0" borderId="0" xfId="23" applyFont="1" applyFill="1"/>
    <xf numFmtId="0" fontId="5" fillId="0" borderId="1" xfId="2" applyFont="1" applyBorder="1" applyAlignment="1"/>
    <xf numFmtId="0" fontId="5" fillId="0" borderId="0" xfId="2" applyFont="1" applyBorder="1" applyAlignment="1"/>
    <xf numFmtId="0" fontId="2" fillId="0" borderId="0" xfId="23" applyFont="1" applyAlignment="1"/>
    <xf numFmtId="0" fontId="2" fillId="0" borderId="0" xfId="12" applyFont="1" applyFill="1" applyAlignment="1"/>
    <xf numFmtId="0" fontId="22" fillId="0" borderId="0" xfId="0" applyFont="1"/>
    <xf numFmtId="9" fontId="2" fillId="2" borderId="0" xfId="1" applyFont="1" applyFill="1" applyBorder="1" applyAlignment="1" applyProtection="1">
      <alignment horizontal="right" vertical="center"/>
    </xf>
    <xf numFmtId="9" fontId="2" fillId="0" borderId="0" xfId="1" applyFont="1" applyBorder="1"/>
    <xf numFmtId="0" fontId="9" fillId="0" borderId="0" xfId="0" applyFont="1" applyAlignment="1">
      <alignment horizontal="left" vertical="center"/>
    </xf>
    <xf numFmtId="167" fontId="9" fillId="0" borderId="0" xfId="0" applyNumberFormat="1" applyFont="1"/>
    <xf numFmtId="167" fontId="15" fillId="0" borderId="0" xfId="0" applyNumberFormat="1" applyFont="1"/>
    <xf numFmtId="9" fontId="2" fillId="0" borderId="0" xfId="1" applyNumberFormat="1" applyFont="1"/>
    <xf numFmtId="9" fontId="9" fillId="0" borderId="0" xfId="1" applyNumberFormat="1" applyFont="1"/>
    <xf numFmtId="9" fontId="9" fillId="0" borderId="0" xfId="1" applyFont="1"/>
    <xf numFmtId="9" fontId="15" fillId="0" borderId="0" xfId="1" applyFont="1"/>
    <xf numFmtId="165" fontId="2" fillId="0" borderId="0" xfId="1" applyNumberFormat="1" applyFont="1" applyFill="1" applyAlignment="1">
      <alignment horizontal="right"/>
    </xf>
    <xf numFmtId="165" fontId="9" fillId="0" borderId="0" xfId="1" applyNumberFormat="1" applyFont="1" applyFill="1" applyAlignment="1">
      <alignment horizontal="right"/>
    </xf>
    <xf numFmtId="166" fontId="2" fillId="0" borderId="0" xfId="1" applyNumberFormat="1" applyFont="1" applyFill="1" applyAlignment="1">
      <alignment horizontal="right"/>
    </xf>
    <xf numFmtId="9" fontId="9" fillId="0" borderId="0" xfId="1" applyFont="1" applyFill="1"/>
    <xf numFmtId="167" fontId="2" fillId="0" borderId="0" xfId="1" applyNumberFormat="1" applyFont="1" applyFill="1" applyAlignment="1">
      <alignment horizontal="right"/>
    </xf>
    <xf numFmtId="167" fontId="9" fillId="0" borderId="0" xfId="1" applyNumberFormat="1" applyFont="1" applyFill="1" applyAlignment="1">
      <alignment horizontal="right"/>
    </xf>
    <xf numFmtId="165" fontId="2" fillId="0" borderId="0" xfId="1" applyNumberFormat="1" applyFont="1" applyAlignment="1">
      <alignment horizontal="right"/>
    </xf>
    <xf numFmtId="0" fontId="8" fillId="0" borderId="0" xfId="0" applyFont="1"/>
    <xf numFmtId="167" fontId="2" fillId="0" borderId="0" xfId="0" applyNumberFormat="1" applyFont="1" applyAlignment="1">
      <alignment horizontal="center"/>
    </xf>
    <xf numFmtId="167" fontId="9" fillId="0" borderId="0" xfId="0" applyNumberFormat="1" applyFont="1" applyAlignment="1">
      <alignment horizontal="center"/>
    </xf>
    <xf numFmtId="167" fontId="9" fillId="0" borderId="0" xfId="0" applyNumberFormat="1" applyFont="1" applyAlignment="1">
      <alignment horizontal="center" vertical="center"/>
    </xf>
    <xf numFmtId="165" fontId="2" fillId="0" borderId="0" xfId="1" applyNumberFormat="1" applyFont="1" applyAlignment="1">
      <alignment horizontal="center"/>
    </xf>
    <xf numFmtId="165" fontId="2" fillId="0" borderId="0" xfId="1" applyNumberFormat="1" applyFont="1" applyFill="1" applyAlignment="1">
      <alignment horizontal="center"/>
    </xf>
    <xf numFmtId="1" fontId="2" fillId="0" borderId="0" xfId="1" applyNumberFormat="1" applyFont="1" applyAlignment="1">
      <alignment horizontal="right"/>
    </xf>
    <xf numFmtId="1" fontId="2" fillId="0" borderId="0" xfId="1" applyNumberFormat="1" applyFont="1" applyFill="1" applyAlignment="1">
      <alignment horizontal="right"/>
    </xf>
    <xf numFmtId="1" fontId="2" fillId="0" borderId="0" xfId="0" applyNumberFormat="1" applyFont="1"/>
    <xf numFmtId="1" fontId="9" fillId="0" borderId="0" xfId="0" applyNumberFormat="1" applyFont="1"/>
    <xf numFmtId="1" fontId="9" fillId="0" borderId="0" xfId="1" applyNumberFormat="1" applyFont="1" applyFill="1" applyAlignment="1">
      <alignment horizontal="right"/>
    </xf>
    <xf numFmtId="169" fontId="0" fillId="0" borderId="0" xfId="0" applyNumberFormat="1"/>
    <xf numFmtId="166" fontId="2" fillId="0" borderId="0" xfId="15" applyNumberFormat="1" applyFont="1" applyBorder="1" applyAlignment="1">
      <alignment horizontal="center"/>
    </xf>
    <xf numFmtId="166" fontId="19" fillId="0" borderId="0" xfId="31" applyNumberFormat="1" applyFill="1" applyBorder="1" applyAlignment="1">
      <alignment horizontal="center"/>
    </xf>
    <xf numFmtId="166" fontId="19" fillId="0" borderId="0" xfId="31" applyNumberFormat="1" applyFill="1" applyBorder="1"/>
    <xf numFmtId="9" fontId="19" fillId="0" borderId="0" xfId="1" applyFont="1" applyFill="1" applyBorder="1"/>
    <xf numFmtId="166" fontId="19" fillId="0" borderId="0" xfId="31" applyNumberFormat="1" applyBorder="1" applyAlignment="1">
      <alignment horizontal="center"/>
    </xf>
    <xf numFmtId="0" fontId="64" fillId="0" borderId="0" xfId="14" applyFont="1" applyFill="1" applyAlignment="1">
      <alignment horizontal="right"/>
    </xf>
    <xf numFmtId="0" fontId="64" fillId="0" borderId="0" xfId="14" applyFont="1" applyFill="1"/>
    <xf numFmtId="167" fontId="41" fillId="0" borderId="0" xfId="14" applyNumberFormat="1" applyFont="1" applyFill="1" applyAlignment="1">
      <alignment horizontal="center"/>
    </xf>
    <xf numFmtId="49" fontId="41" fillId="0" borderId="0" xfId="14" applyNumberFormat="1" applyFont="1" applyFill="1" applyAlignment="1">
      <alignment horizontal="center"/>
    </xf>
    <xf numFmtId="9" fontId="47" fillId="0" borderId="0" xfId="1" applyFont="1" applyFill="1" applyBorder="1"/>
    <xf numFmtId="0" fontId="15" fillId="0" borderId="0" xfId="15" applyFont="1"/>
    <xf numFmtId="1" fontId="2" fillId="0" borderId="0" xfId="15" applyNumberFormat="1" applyFont="1"/>
    <xf numFmtId="1" fontId="36" fillId="0" borderId="0" xfId="29" applyNumberFormat="1" applyFont="1"/>
    <xf numFmtId="1" fontId="41" fillId="0" borderId="0" xfId="14" applyNumberFormat="1" applyFont="1" applyFill="1" applyAlignment="1">
      <alignment horizontal="center"/>
    </xf>
    <xf numFmtId="167" fontId="2" fillId="0" borderId="0" xfId="15" applyNumberFormat="1" applyFont="1"/>
    <xf numFmtId="167" fontId="64" fillId="0" borderId="0" xfId="14" applyNumberFormat="1" applyFont="1" applyFill="1"/>
    <xf numFmtId="166" fontId="40" fillId="0" borderId="0" xfId="14" applyNumberFormat="1" applyFont="1" applyFill="1" applyBorder="1" applyAlignment="1">
      <alignment horizontal="center" vertical="center"/>
    </xf>
    <xf numFmtId="168" fontId="40" fillId="0" borderId="0" xfId="14" applyNumberFormat="1" applyFont="1" applyFill="1" applyBorder="1" applyAlignment="1">
      <alignment horizontal="center" vertical="center"/>
    </xf>
    <xf numFmtId="0" fontId="38" fillId="0" borderId="0" xfId="14" applyFont="1" applyFill="1" applyBorder="1" applyAlignment="1">
      <alignment horizontal="center"/>
    </xf>
    <xf numFmtId="1" fontId="38" fillId="0" borderId="0" xfId="14" applyNumberFormat="1" applyFont="1" applyFill="1" applyBorder="1"/>
    <xf numFmtId="0" fontId="6" fillId="5" borderId="0" xfId="0" applyFont="1" applyFill="1" applyAlignment="1">
      <alignment horizontal="center"/>
    </xf>
    <xf numFmtId="0" fontId="15" fillId="0" borderId="0" xfId="6" applyFont="1"/>
    <xf numFmtId="0" fontId="9" fillId="0" borderId="0" xfId="6" applyFont="1"/>
    <xf numFmtId="165" fontId="0" fillId="2" borderId="0" xfId="6" applyNumberFormat="1" applyFont="1" applyFill="1"/>
    <xf numFmtId="4" fontId="55" fillId="2" borderId="0" xfId="0" applyNumberFormat="1" applyFont="1" applyFill="1" applyBorder="1" applyAlignment="1">
      <alignment horizontal="right" vertical="top"/>
    </xf>
    <xf numFmtId="171" fontId="22" fillId="2" borderId="0" xfId="38" applyNumberFormat="1" applyFont="1" applyFill="1" applyBorder="1" applyAlignment="1">
      <alignment vertical="center"/>
    </xf>
    <xf numFmtId="4" fontId="22" fillId="2" borderId="0" xfId="0" applyNumberFormat="1" applyFont="1" applyFill="1" applyBorder="1" applyAlignment="1">
      <alignment horizontal="left" vertical="center"/>
    </xf>
    <xf numFmtId="0" fontId="2" fillId="2" borderId="0" xfId="0" applyFont="1" applyFill="1" applyAlignment="1">
      <alignment horizontal="left" vertical="center"/>
    </xf>
    <xf numFmtId="173" fontId="22" fillId="2" borderId="0" xfId="38" applyNumberFormat="1" applyFont="1" applyFill="1" applyBorder="1" applyAlignment="1">
      <alignment vertical="center"/>
    </xf>
    <xf numFmtId="4" fontId="0" fillId="2" borderId="0" xfId="0" applyNumberFormat="1" applyFont="1" applyFill="1"/>
    <xf numFmtId="9" fontId="0" fillId="2" borderId="0" xfId="1" applyNumberFormat="1" applyFont="1" applyFill="1"/>
    <xf numFmtId="175" fontId="0" fillId="2" borderId="0" xfId="0" applyNumberFormat="1" applyFill="1"/>
    <xf numFmtId="9" fontId="0" fillId="2" borderId="0" xfId="1" applyFont="1" applyFill="1"/>
    <xf numFmtId="9" fontId="50" fillId="0" borderId="0" xfId="1" applyFont="1"/>
    <xf numFmtId="2" fontId="13" fillId="2" borderId="0" xfId="35" applyNumberFormat="1" applyFill="1" applyAlignment="1">
      <alignment horizontal="right"/>
    </xf>
    <xf numFmtId="169" fontId="50" fillId="0" borderId="0" xfId="35" applyNumberFormat="1" applyFont="1"/>
    <xf numFmtId="2" fontId="13" fillId="2" borderId="0" xfId="35" applyNumberFormat="1" applyFill="1"/>
    <xf numFmtId="0" fontId="13" fillId="0" borderId="0" xfId="35" applyFill="1"/>
    <xf numFmtId="0" fontId="5" fillId="0" borderId="1" xfId="45" applyFont="1" applyBorder="1" applyAlignment="1">
      <alignment horizontal="center"/>
    </xf>
    <xf numFmtId="167" fontId="2" fillId="2" borderId="0" xfId="0" applyNumberFormat="1" applyFont="1" applyFill="1"/>
    <xf numFmtId="167" fontId="9" fillId="2" borderId="0" xfId="0" applyNumberFormat="1" applyFont="1" applyFill="1"/>
    <xf numFmtId="167" fontId="60" fillId="2" borderId="0" xfId="0" applyNumberFormat="1" applyFont="1" applyFill="1"/>
    <xf numFmtId="49" fontId="0" fillId="2" borderId="0" xfId="0" applyNumberFormat="1" applyFill="1"/>
    <xf numFmtId="168" fontId="2" fillId="0" borderId="0" xfId="0" applyNumberFormat="1" applyFont="1" applyFill="1" applyBorder="1"/>
    <xf numFmtId="10" fontId="2" fillId="0" borderId="0" xfId="1" applyNumberFormat="1" applyFont="1" applyFill="1" applyBorder="1"/>
    <xf numFmtId="169" fontId="2" fillId="0" borderId="0" xfId="1" applyNumberFormat="1" applyFont="1" applyFill="1" applyBorder="1"/>
    <xf numFmtId="165" fontId="2" fillId="2" borderId="0" xfId="0" applyNumberFormat="1" applyFont="1" applyFill="1"/>
    <xf numFmtId="9" fontId="60" fillId="2" borderId="0" xfId="0" applyNumberFormat="1" applyFont="1" applyFill="1"/>
    <xf numFmtId="165" fontId="0" fillId="2" borderId="0" xfId="0" applyNumberFormat="1" applyFill="1"/>
    <xf numFmtId="1" fontId="22" fillId="0" borderId="0" xfId="29" applyNumberFormat="1" applyFont="1"/>
    <xf numFmtId="165" fontId="22" fillId="0" borderId="0" xfId="29" applyNumberFormat="1" applyFont="1" applyAlignment="1"/>
    <xf numFmtId="167" fontId="22" fillId="0" borderId="0" xfId="29" applyNumberFormat="1" applyFont="1"/>
    <xf numFmtId="9" fontId="9" fillId="0" borderId="0" xfId="31" applyNumberFormat="1" applyFont="1" applyBorder="1" applyAlignment="1">
      <alignment horizontal="center"/>
    </xf>
    <xf numFmtId="167" fontId="11" fillId="0" borderId="0" xfId="0" applyNumberFormat="1" applyFont="1"/>
    <xf numFmtId="166" fontId="11" fillId="0" borderId="0" xfId="0" applyNumberFormat="1" applyFont="1"/>
    <xf numFmtId="0" fontId="9" fillId="0" borderId="0" xfId="0" applyFont="1" applyFill="1"/>
    <xf numFmtId="0" fontId="5" fillId="0" borderId="1" xfId="10" applyFont="1" applyBorder="1" applyAlignment="1">
      <alignment horizontal="center"/>
    </xf>
    <xf numFmtId="0" fontId="5" fillId="0" borderId="0" xfId="10" applyFont="1" applyBorder="1" applyAlignment="1">
      <alignment horizontal="center"/>
    </xf>
    <xf numFmtId="0" fontId="5" fillId="0" borderId="0" xfId="2" applyFont="1" applyBorder="1" applyAlignment="1">
      <alignment horizontal="center"/>
    </xf>
    <xf numFmtId="0" fontId="9" fillId="2" borderId="0" xfId="0" applyFont="1" applyFill="1" applyBorder="1" applyAlignment="1">
      <alignment horizontal="center"/>
    </xf>
    <xf numFmtId="0" fontId="5" fillId="2" borderId="1" xfId="2" applyFont="1" applyFill="1" applyBorder="1" applyAlignment="1">
      <alignment horizontal="center"/>
    </xf>
    <xf numFmtId="0" fontId="5" fillId="2" borderId="0" xfId="2" applyFont="1" applyFill="1" applyBorder="1" applyAlignment="1">
      <alignment horizontal="center"/>
    </xf>
    <xf numFmtId="0" fontId="5" fillId="0" borderId="1" xfId="46" applyFont="1" applyBorder="1" applyAlignment="1">
      <alignment horizontal="center"/>
    </xf>
    <xf numFmtId="0" fontId="5" fillId="0" borderId="0" xfId="46" applyFont="1" applyBorder="1" applyAlignment="1">
      <alignment horizontal="center"/>
    </xf>
    <xf numFmtId="0" fontId="5" fillId="0" borderId="1" xfId="2" applyFont="1" applyBorder="1" applyAlignment="1">
      <alignment horizontal="center"/>
    </xf>
    <xf numFmtId="0" fontId="8" fillId="0" borderId="0" xfId="30" applyFont="1" applyFill="1" applyAlignment="1">
      <alignment wrapText="1"/>
    </xf>
    <xf numFmtId="0" fontId="46" fillId="0" borderId="0" xfId="30" applyFont="1" applyFill="1" applyAlignment="1">
      <alignment wrapText="1"/>
    </xf>
    <xf numFmtId="0" fontId="9" fillId="0" borderId="0" xfId="31" applyFont="1" applyBorder="1" applyAlignment="1">
      <alignment horizontal="center"/>
    </xf>
    <xf numFmtId="0" fontId="5" fillId="0" borderId="1" xfId="2" applyFont="1" applyBorder="1" applyAlignment="1">
      <alignment horizontal="left"/>
    </xf>
    <xf numFmtId="0" fontId="5" fillId="0" borderId="0" xfId="2" applyFont="1" applyBorder="1" applyAlignment="1">
      <alignment horizontal="left"/>
    </xf>
    <xf numFmtId="0" fontId="9" fillId="0" borderId="0" xfId="0" applyFont="1" applyAlignment="1">
      <alignment horizontal="center"/>
    </xf>
    <xf numFmtId="0" fontId="2" fillId="0" borderId="0" xfId="0" applyFont="1" applyAlignment="1">
      <alignment horizontal="center"/>
    </xf>
  </cellXfs>
  <cellStyles count="54">
    <cellStyle name="Comma 2" xfId="47"/>
    <cellStyle name="Comma 2 2" xfId="52"/>
    <cellStyle name="Normal 2" xfId="6"/>
    <cellStyle name="Normal 2 3" xfId="15"/>
    <cellStyle name="Normal 3 3 2" xfId="12"/>
    <cellStyle name="Normal 6 2" xfId="28"/>
    <cellStyle name="Normal_aktuális_témák_cds" xfId="3"/>
    <cellStyle name="Normal_aktuális_témák_lakasar" xfId="4"/>
    <cellStyle name="Per cent 2" xfId="48"/>
    <cellStyle name="Відсотковий" xfId="1" builtinId="5"/>
    <cellStyle name="Відсотковий 2 2 2" xfId="22"/>
    <cellStyle name="Відсотковий 2 2 2 2" xfId="21"/>
    <cellStyle name="Відсотковий 3" xfId="53"/>
    <cellStyle name="Відсотковий 3 2" xfId="9"/>
    <cellStyle name="Відсотковий 4" xfId="34"/>
    <cellStyle name="Гіперпосилання" xfId="10" builtinId="8"/>
    <cellStyle name="Гіперпосилання 2" xfId="2"/>
    <cellStyle name="Гіперпосилання 2 2" xfId="7"/>
    <cellStyle name="Гіперпосилання 2 2 2" xfId="42"/>
    <cellStyle name="Гіперпосилання 2 2 2 2" xfId="45"/>
    <cellStyle name="Гіперпосилання 2 2 2 3" xfId="46"/>
    <cellStyle name="Гіперпосилання 3" xfId="44"/>
    <cellStyle name="Звичайний" xfId="0" builtinId="0"/>
    <cellStyle name="Звичайний 2" xfId="11"/>
    <cellStyle name="Звичайний 2 2" xfId="32"/>
    <cellStyle name="Звичайний 2 2 2" xfId="23"/>
    <cellStyle name="Звичайний 2 2 2 2" xfId="43"/>
    <cellStyle name="Звичайний 2 3" xfId="19"/>
    <cellStyle name="Звичайний 2 5" xfId="29"/>
    <cellStyle name="Звичайний 3" xfId="5"/>
    <cellStyle name="Звичайний 3 2" xfId="8"/>
    <cellStyle name="Звичайний 4 2 2" xfId="14"/>
    <cellStyle name="Звичайний 4 2 2 2" xfId="20"/>
    <cellStyle name="Звичайний 5" xfId="33"/>
    <cellStyle name="Звичайний 6 12 3 2" xfId="25"/>
    <cellStyle name="Звичайний 6 12 3 3" xfId="13"/>
    <cellStyle name="Обычный 10 2" xfId="26"/>
    <cellStyle name="Обычный 10 3" xfId="17"/>
    <cellStyle name="Обычный 2 10 2" xfId="30"/>
    <cellStyle name="Обычный 2 10 3" xfId="16"/>
    <cellStyle name="Обычный 2 2 2" xfId="31"/>
    <cellStyle name="Обычный 2 4" xfId="18"/>
    <cellStyle name="Обычный 3 2" xfId="24"/>
    <cellStyle name="Обычный 4" xfId="35"/>
    <cellStyle name="Обычный 4 2" xfId="39"/>
    <cellStyle name="Обычный_КС2008_уточн" xfId="27"/>
    <cellStyle name="Процентный 3" xfId="37"/>
    <cellStyle name="Финансовый 2" xfId="36"/>
    <cellStyle name="Финансовый 2 2" xfId="49"/>
    <cellStyle name="Фінансовий" xfId="38" builtinId="3"/>
    <cellStyle name="Фінансовий 2" xfId="41"/>
    <cellStyle name="Фінансовий 2 2" xfId="51"/>
    <cellStyle name="Фінансовий 3" xfId="40"/>
    <cellStyle name="Фінансовий 3 2" xfId="50"/>
  </cellStyles>
  <dxfs count="0"/>
  <tableStyles count="0" defaultTableStyle="TableStyleMedium2" defaultPivotStyle="PivotStyleLight16"/>
  <colors>
    <mruColors>
      <color rgb="FF91C864"/>
      <color rgb="FF46AFE6"/>
      <color rgb="FF8C969B"/>
      <color rgb="FF7D05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34.xml"/></Relationships>
</file>

<file path=xl/charts/_rels/chart4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3.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4.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8.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42.xml"/><Relationship Id="rId1" Type="http://schemas.microsoft.com/office/2011/relationships/chartStyle" Target="style4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3.xml"/><Relationship Id="rId1" Type="http://schemas.microsoft.com/office/2011/relationships/chartStyle" Target="style43.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4.xml"/><Relationship Id="rId1" Type="http://schemas.microsoft.com/office/2011/relationships/chartStyle" Target="style44.xml"/></Relationships>
</file>

<file path=xl/charts/_rels/chart53.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4.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5.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6.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7.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8.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9.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1.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2.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3.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64.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5.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6.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7.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8.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9.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1.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2.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73.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74.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75.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76.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7.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8.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9.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73.xml"/><Relationship Id="rId1" Type="http://schemas.microsoft.com/office/2011/relationships/chartStyle" Target="style73.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74.xml"/><Relationship Id="rId1" Type="http://schemas.microsoft.com/office/2011/relationships/chartStyle" Target="style74.xml"/></Relationships>
</file>

<file path=xl/charts/_rels/chart83.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75.xml"/><Relationship Id="rId1" Type="http://schemas.microsoft.com/office/2011/relationships/chartStyle" Target="style75.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76.xml"/><Relationship Id="rId1" Type="http://schemas.microsoft.com/office/2011/relationships/chartStyle" Target="style76.xml"/></Relationships>
</file>

<file path=xl/charts/_rels/chart85.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86.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87.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8.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9.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81.xml"/><Relationship Id="rId1" Type="http://schemas.microsoft.com/office/2011/relationships/chartStyle" Target="style81.xml"/></Relationships>
</file>

<file path=xl/charts/_rels/chart90.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82.xml"/><Relationship Id="rId1" Type="http://schemas.microsoft.com/office/2011/relationships/chartStyle" Target="style82.xml"/></Relationships>
</file>

<file path=xl/charts/_rels/chart91.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83.xml"/><Relationship Id="rId1" Type="http://schemas.microsoft.com/office/2011/relationships/chartStyle" Target="style83.xml"/></Relationships>
</file>

<file path=xl/charts/_rels/chart92.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84.xml"/><Relationship Id="rId1" Type="http://schemas.microsoft.com/office/2011/relationships/chartStyle" Target="style8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'1'!$J$10:$O$10</c:f>
              <c:numCache>
                <c:formatCode>#,##0</c:formatCode>
                <c:ptCount val="6"/>
                <c:pt idx="0">
                  <c:v>1359.703</c:v>
                </c:pt>
                <c:pt idx="1">
                  <c:v>1493.3</c:v>
                </c:pt>
                <c:pt idx="2">
                  <c:v>1822.8409999999999</c:v>
                </c:pt>
                <c:pt idx="3">
                  <c:v>2053.819</c:v>
                </c:pt>
                <c:pt idx="4">
                  <c:v>1970.145</c:v>
                </c:pt>
                <c:pt idx="5">
                  <c:v>2042.9179999999999</c:v>
                </c:pt>
              </c:numCache>
            </c:numRef>
          </c:val>
          <c:extLst>
            <c:ext xmlns:c16="http://schemas.microsoft.com/office/drawing/2014/chart" uri="{C3380CC4-5D6E-409C-BE32-E72D297353CC}">
              <c16:uniqueId val="{00000000-B181-4F88-994E-E7C35BA3A757}"/>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'1'!$J$11:$O$11</c:f>
              <c:numCache>
                <c:formatCode>#,##0</c:formatCode>
                <c:ptCount val="6"/>
                <c:pt idx="0">
                  <c:v>63.493299999999998</c:v>
                </c:pt>
                <c:pt idx="1">
                  <c:v>63.9</c:v>
                </c:pt>
                <c:pt idx="2">
                  <c:v>64.902723061100005</c:v>
                </c:pt>
                <c:pt idx="3">
                  <c:v>64.802251366510006</c:v>
                </c:pt>
                <c:pt idx="4">
                  <c:v>64.573343837479996</c:v>
                </c:pt>
                <c:pt idx="5">
                  <c:v>65.56115495153</c:v>
                </c:pt>
              </c:numCache>
            </c:numRef>
          </c:val>
          <c:extLst>
            <c:ext xmlns:c16="http://schemas.microsoft.com/office/drawing/2014/chart" uri="{C3380CC4-5D6E-409C-BE32-E72D297353CC}">
              <c16:uniqueId val="{00000001-B181-4F88-994E-E7C35BA3A757}"/>
            </c:ext>
          </c:extLst>
        </c:ser>
        <c:ser>
          <c:idx val="3"/>
          <c:order val="3"/>
          <c:tx>
            <c:strRef>
              <c:f>'1'!$I$13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'1'!$J$13:$O$13</c:f>
              <c:numCache>
                <c:formatCode>#,##0</c:formatCode>
                <c:ptCount val="6"/>
                <c:pt idx="0">
                  <c:v>125.32228039</c:v>
                </c:pt>
                <c:pt idx="1">
                  <c:v>162.19999999999999</c:v>
                </c:pt>
                <c:pt idx="2">
                  <c:v>187.57274462381</c:v>
                </c:pt>
                <c:pt idx="3">
                  <c:v>213.63559130934004</c:v>
                </c:pt>
                <c:pt idx="4">
                  <c:v>204.54371121374999</c:v>
                </c:pt>
                <c:pt idx="5">
                  <c:v>203.65934805528988</c:v>
                </c:pt>
              </c:numCache>
            </c:numRef>
          </c:val>
          <c:extLst>
            <c:ext xmlns:c16="http://schemas.microsoft.com/office/drawing/2014/chart" uri="{C3380CC4-5D6E-409C-BE32-E72D297353CC}">
              <c16:uniqueId val="{00000002-B181-4F88-994E-E7C35BA3A757}"/>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'1'!$I$12</c:f>
              <c:strCache>
                <c:ptCount val="1"/>
                <c:pt idx="0">
                  <c:v>Кредитні спілки (п. ш.)</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'1'!$J$12:$O$12</c:f>
              <c:numCache>
                <c:formatCode>#,##0</c:formatCode>
                <c:ptCount val="6"/>
                <c:pt idx="0">
                  <c:v>2.2183891071400001</c:v>
                </c:pt>
                <c:pt idx="1">
                  <c:v>2.5</c:v>
                </c:pt>
                <c:pt idx="2">
                  <c:v>2.3170437857200015</c:v>
                </c:pt>
                <c:pt idx="3">
                  <c:v>2.2789612171600013</c:v>
                </c:pt>
                <c:pt idx="4">
                  <c:v>1.6828456560699998</c:v>
                </c:pt>
                <c:pt idx="5">
                  <c:v>1.6348159574600001</c:v>
                </c:pt>
              </c:numCache>
            </c:numRef>
          </c:val>
          <c:extLst>
            <c:ext xmlns:c16="http://schemas.microsoft.com/office/drawing/2014/chart" uri="{C3380CC4-5D6E-409C-BE32-E72D297353CC}">
              <c16:uniqueId val="{00000003-B181-4F88-994E-E7C35BA3A757}"/>
            </c:ext>
          </c:extLst>
        </c:ser>
        <c:ser>
          <c:idx val="4"/>
          <c:order val="4"/>
          <c:tx>
            <c:strRef>
              <c:f>'1'!$I$14</c:f>
              <c:strCache>
                <c:ptCount val="1"/>
                <c:pt idx="0">
                  <c:v>Ломбарди (п. ш.)</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'1'!$J$14:$O$14</c:f>
              <c:numCache>
                <c:formatCode>#,##0</c:formatCode>
                <c:ptCount val="6"/>
                <c:pt idx="0">
                  <c:v>3.72129713</c:v>
                </c:pt>
                <c:pt idx="1">
                  <c:v>4.3</c:v>
                </c:pt>
                <c:pt idx="2">
                  <c:v>3.85387733546</c:v>
                </c:pt>
                <c:pt idx="3">
                  <c:v>4.1519790463099993</c:v>
                </c:pt>
                <c:pt idx="4">
                  <c:v>3.8973830830299989</c:v>
                </c:pt>
                <c:pt idx="5">
                  <c:v>3.4836268269400006</c:v>
                </c:pt>
              </c:numCache>
            </c:numRef>
          </c:val>
          <c:extLst>
            <c:ext xmlns:c16="http://schemas.microsoft.com/office/drawing/2014/chart" uri="{C3380CC4-5D6E-409C-BE32-E72D297353CC}">
              <c16:uniqueId val="{00000004-B181-4F88-994E-E7C35BA3A757}"/>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25"/>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dateAx>
        <c:axId val="1845169615"/>
        <c:scaling>
          <c:orientation val="minMax"/>
        </c:scaling>
        <c:delete val="1"/>
        <c:axPos val="b"/>
        <c:numFmt formatCode="m/d/yyyy" sourceLinked="1"/>
        <c:majorTickMark val="out"/>
        <c:minorTickMark val="none"/>
        <c:tickLblPos val="nextTo"/>
        <c:crossAx val="1845172111"/>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strRef>
              <c:f>'5'!$J$13:$O$13</c:f>
              <c:strCache>
                <c:ptCount val="6"/>
                <c:pt idx="0">
                  <c:v>12.18</c:v>
                </c:pt>
                <c:pt idx="1">
                  <c:v>12.19</c:v>
                </c:pt>
                <c:pt idx="2">
                  <c:v>12.20</c:v>
                </c:pt>
                <c:pt idx="3">
                  <c:v>12.21</c:v>
                </c:pt>
                <c:pt idx="4">
                  <c:v>03.22</c:v>
                </c:pt>
                <c:pt idx="5">
                  <c:v>06.22</c:v>
                </c:pt>
              </c:strCache>
            </c:strRef>
          </c:cat>
          <c:val>
            <c:numRef>
              <c:f>'5'!$J$15:$O$15</c:f>
              <c:numCache>
                <c:formatCode>#\ ##0.0</c:formatCode>
                <c:ptCount val="6"/>
                <c:pt idx="0">
                  <c:v>51.4</c:v>
                </c:pt>
                <c:pt idx="1">
                  <c:v>50.5</c:v>
                </c:pt>
                <c:pt idx="2">
                  <c:v>49</c:v>
                </c:pt>
                <c:pt idx="3">
                  <c:v>47</c:v>
                </c:pt>
                <c:pt idx="4">
                  <c:v>46.6</c:v>
                </c:pt>
                <c:pt idx="5">
                  <c:v>47.1</c:v>
                </c:pt>
              </c:numCache>
            </c:numRef>
          </c:val>
          <c:extLst>
            <c:ext xmlns:c16="http://schemas.microsoft.com/office/drawing/2014/chart" uri="{C3380CC4-5D6E-409C-BE32-E72D297353CC}">
              <c16:uniqueId val="{00000000-0EA8-4C82-8AD0-8E12263D00BA}"/>
            </c:ext>
          </c:extLst>
        </c:ser>
        <c:ser>
          <c:idx val="2"/>
          <c:order val="1"/>
          <c:tx>
            <c:strRef>
              <c:f>'5'!$H$14</c:f>
              <c:strCache>
                <c:ptCount val="1"/>
                <c:pt idx="0">
                  <c:v>Life</c:v>
                </c:pt>
              </c:strCache>
            </c:strRef>
          </c:tx>
          <c:spPr>
            <a:solidFill>
              <a:srgbClr val="91C864"/>
            </a:solidFill>
          </c:spPr>
          <c:invertIfNegative val="0"/>
          <c:cat>
            <c:strRef>
              <c:f>'5'!$J$13:$O$13</c:f>
              <c:strCache>
                <c:ptCount val="6"/>
                <c:pt idx="0">
                  <c:v>12.18</c:v>
                </c:pt>
                <c:pt idx="1">
                  <c:v>12.19</c:v>
                </c:pt>
                <c:pt idx="2">
                  <c:v>12.20</c:v>
                </c:pt>
                <c:pt idx="3">
                  <c:v>12.21</c:v>
                </c:pt>
                <c:pt idx="4">
                  <c:v>03.22</c:v>
                </c:pt>
                <c:pt idx="5">
                  <c:v>06.22</c:v>
                </c:pt>
              </c:strCache>
            </c:strRef>
          </c:cat>
          <c:val>
            <c:numRef>
              <c:f>'5'!$J$14:$O$14</c:f>
              <c:numCache>
                <c:formatCode>#\ ##0.0</c:formatCode>
                <c:ptCount val="6"/>
                <c:pt idx="0">
                  <c:v>12.1</c:v>
                </c:pt>
                <c:pt idx="1">
                  <c:v>13.4</c:v>
                </c:pt>
                <c:pt idx="2">
                  <c:v>15.9</c:v>
                </c:pt>
                <c:pt idx="3">
                  <c:v>17.8</c:v>
                </c:pt>
                <c:pt idx="4">
                  <c:v>18</c:v>
                </c:pt>
                <c:pt idx="5">
                  <c:v>18.5</c:v>
                </c:pt>
              </c:numCache>
            </c:numRef>
          </c:val>
          <c:extLst>
            <c:ext xmlns:c16="http://schemas.microsoft.com/office/drawing/2014/chart" uri="{C3380CC4-5D6E-409C-BE32-E72D297353CC}">
              <c16:uniqueId val="{00000001-0EA8-4C82-8AD0-8E12263D00BA}"/>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'5'!$I$16</c:f>
              <c:strCache>
                <c:ptCount val="1"/>
                <c:pt idx="0">
                  <c:v>Number of insurance companies (r.h.s.)</c:v>
                </c:pt>
              </c:strCache>
            </c:strRef>
          </c:tx>
          <c:spPr>
            <a:ln w="25400" cmpd="sng">
              <a:solidFill>
                <a:srgbClr val="7D0532"/>
              </a:solidFill>
              <a:prstDash val="solid"/>
            </a:ln>
          </c:spPr>
          <c:marker>
            <c:symbol val="none"/>
          </c:marker>
          <c:cat>
            <c:strRef>
              <c:f>'5'!$J$13:$O$13</c:f>
              <c:strCache>
                <c:ptCount val="6"/>
                <c:pt idx="0">
                  <c:v>12.18</c:v>
                </c:pt>
                <c:pt idx="1">
                  <c:v>12.19</c:v>
                </c:pt>
                <c:pt idx="2">
                  <c:v>12.20</c:v>
                </c:pt>
                <c:pt idx="3">
                  <c:v>12.21</c:v>
                </c:pt>
                <c:pt idx="4">
                  <c:v>03.22</c:v>
                </c:pt>
                <c:pt idx="5">
                  <c:v>06.22</c:v>
                </c:pt>
              </c:strCache>
            </c:strRef>
          </c:cat>
          <c:val>
            <c:numRef>
              <c:f>'5'!$J$16:$O$16</c:f>
              <c:numCache>
                <c:formatCode>#,##0</c:formatCode>
                <c:ptCount val="6"/>
                <c:pt idx="0">
                  <c:v>281</c:v>
                </c:pt>
                <c:pt idx="1">
                  <c:v>233</c:v>
                </c:pt>
                <c:pt idx="2">
                  <c:v>210</c:v>
                </c:pt>
                <c:pt idx="3">
                  <c:v>155</c:v>
                </c:pt>
                <c:pt idx="4">
                  <c:v>145</c:v>
                </c:pt>
                <c:pt idx="5">
                  <c:v>142</c:v>
                </c:pt>
              </c:numCache>
            </c:numRef>
          </c:val>
          <c:smooth val="0"/>
          <c:extLst>
            <c:ext xmlns:c16="http://schemas.microsoft.com/office/drawing/2014/chart" uri="{C3380CC4-5D6E-409C-BE32-E72D297353CC}">
              <c16:uniqueId val="{00000002-0EA8-4C82-8AD0-8E12263D00BA}"/>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7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35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2577298690066476"/>
        </c:manualLayout>
      </c:layout>
      <c:barChart>
        <c:barDir val="col"/>
        <c:grouping val="percentStacked"/>
        <c:varyColors val="0"/>
        <c:ser>
          <c:idx val="6"/>
          <c:order val="0"/>
          <c:tx>
            <c:strRef>
              <c:f>'6'!$J$18</c:f>
              <c:strCache>
                <c:ptCount val="1"/>
                <c:pt idx="0">
                  <c:v>Грошові кошти</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'6'!$K$18:$M$18</c:f>
              <c:numCache>
                <c:formatCode>0%</c:formatCode>
                <c:ptCount val="3"/>
                <c:pt idx="0">
                  <c:v>0.17199999999999999</c:v>
                </c:pt>
                <c:pt idx="2">
                  <c:v>0.18659999999999999</c:v>
                </c:pt>
              </c:numCache>
            </c:numRef>
          </c:val>
          <c:extLst>
            <c:ext xmlns:c16="http://schemas.microsoft.com/office/drawing/2014/chart" uri="{C3380CC4-5D6E-409C-BE32-E72D297353CC}">
              <c16:uniqueId val="{00000000-7FF5-40FB-94A2-CBE36219ED8B}"/>
            </c:ext>
          </c:extLst>
        </c:ser>
        <c:ser>
          <c:idx val="0"/>
          <c:order val="1"/>
          <c:tx>
            <c:strRef>
              <c:f>'6'!$J$17</c:f>
              <c:strCache>
                <c:ptCount val="1"/>
                <c:pt idx="0">
                  <c:v>Кошти у МТСБУ</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FF5-40FB-94A2-CBE36219ED8B}"/>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'6'!$K$17:$M$17</c:f>
              <c:numCache>
                <c:formatCode>0%</c:formatCode>
                <c:ptCount val="3"/>
                <c:pt idx="0">
                  <c:v>0</c:v>
                </c:pt>
                <c:pt idx="2">
                  <c:v>9.0499999999999997E-2</c:v>
                </c:pt>
              </c:numCache>
            </c:numRef>
          </c:val>
          <c:extLst>
            <c:ext xmlns:c16="http://schemas.microsoft.com/office/drawing/2014/chart" uri="{C3380CC4-5D6E-409C-BE32-E72D297353CC}">
              <c16:uniqueId val="{00000002-7FF5-40FB-94A2-CBE36219ED8B}"/>
            </c:ext>
          </c:extLst>
        </c:ser>
        <c:ser>
          <c:idx val="1"/>
          <c:order val="2"/>
          <c:tx>
            <c:strRef>
              <c:f>'6'!$J$16</c:f>
              <c:strCache>
                <c:ptCount val="1"/>
                <c:pt idx="0">
                  <c:v>Вимоги до перестраховика</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'6'!$K$16:$M$16</c:f>
              <c:numCache>
                <c:formatCode>0%</c:formatCode>
                <c:ptCount val="3"/>
                <c:pt idx="0">
                  <c:v>1.8100000000000002E-2</c:v>
                </c:pt>
                <c:pt idx="2">
                  <c:v>0.12379999999999999</c:v>
                </c:pt>
              </c:numCache>
            </c:numRef>
          </c:val>
          <c:extLst>
            <c:ext xmlns:c16="http://schemas.microsoft.com/office/drawing/2014/chart" uri="{C3380CC4-5D6E-409C-BE32-E72D297353CC}">
              <c16:uniqueId val="{00000003-7FF5-40FB-94A2-CBE36219ED8B}"/>
            </c:ext>
          </c:extLst>
        </c:ser>
        <c:ser>
          <c:idx val="2"/>
          <c:order val="3"/>
          <c:tx>
            <c:strRef>
              <c:f>'6'!$J$15</c:f>
              <c:strCache>
                <c:ptCount val="1"/>
                <c:pt idx="0">
                  <c:v>Поточні інвестиції</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'6'!$K$15:$M$15</c:f>
              <c:numCache>
                <c:formatCode>0%</c:formatCode>
                <c:ptCount val="3"/>
                <c:pt idx="0">
                  <c:v>0.30170000000000002</c:v>
                </c:pt>
                <c:pt idx="2">
                  <c:v>0.14180000000000001</c:v>
                </c:pt>
              </c:numCache>
            </c:numRef>
          </c:val>
          <c:extLst>
            <c:ext xmlns:c16="http://schemas.microsoft.com/office/drawing/2014/chart" uri="{C3380CC4-5D6E-409C-BE32-E72D297353CC}">
              <c16:uniqueId val="{00000004-7FF5-40FB-94A2-CBE36219ED8B}"/>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'6'!$K$14:$M$14</c:f>
              <c:numCache>
                <c:formatCode>0%</c:formatCode>
                <c:ptCount val="3"/>
                <c:pt idx="0">
                  <c:v>0.42559999999999998</c:v>
                </c:pt>
                <c:pt idx="2">
                  <c:v>0.1862</c:v>
                </c:pt>
              </c:numCache>
            </c:numRef>
          </c:val>
          <c:extLst>
            <c:ext xmlns:c16="http://schemas.microsoft.com/office/drawing/2014/chart" uri="{C3380CC4-5D6E-409C-BE32-E72D297353CC}">
              <c16:uniqueId val="{00000005-7FF5-40FB-94A2-CBE36219ED8B}"/>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dLbl>
              <c:idx val="0"/>
              <c:layout>
                <c:manualLayout>
                  <c:x val="-8.3642932929564092E-3"/>
                  <c:y val="-6.5550348782711634E-18"/>
                </c:manualLayout>
              </c:layout>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F5-40FB-94A2-CBE36219ED8B}"/>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'6'!$K$13:$M$13</c:f>
              <c:numCache>
                <c:formatCode>0%</c:formatCode>
                <c:ptCount val="3"/>
                <c:pt idx="0">
                  <c:v>1.6500000000000001E-2</c:v>
                </c:pt>
                <c:pt idx="2">
                  <c:v>4.5499999999999999E-2</c:v>
                </c:pt>
              </c:numCache>
            </c:numRef>
          </c:val>
          <c:extLst>
            <c:ext xmlns:c16="http://schemas.microsoft.com/office/drawing/2014/chart" uri="{C3380CC4-5D6E-409C-BE32-E72D297353CC}">
              <c16:uniqueId val="{00000007-7FF5-40FB-94A2-CBE36219ED8B}"/>
            </c:ext>
          </c:extLst>
        </c:ser>
        <c:ser>
          <c:idx val="10"/>
          <c:order val="6"/>
          <c:tx>
            <c:strRef>
              <c:f>'6'!$J$12</c:f>
              <c:strCache>
                <c:ptCount val="1"/>
                <c:pt idx="0">
                  <c:v>Дебіторська заборгованість</c:v>
                </c:pt>
              </c:strCache>
            </c:strRef>
          </c:tx>
          <c:spPr>
            <a:solidFill>
              <a:srgbClr val="8C969B"/>
            </a:solidFill>
          </c:spPr>
          <c:invertIfNegative val="0"/>
          <c:dLbls>
            <c:dLbl>
              <c:idx val="0"/>
              <c:layout>
                <c:manualLayout>
                  <c:x val="5.0185759757738417E-2"/>
                  <c:y val="5.72082379862700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F5-40FB-94A2-CBE36219ED8B}"/>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'6'!$K$12:$M$12</c:f>
              <c:numCache>
                <c:formatCode>0%</c:formatCode>
                <c:ptCount val="3"/>
                <c:pt idx="0">
                  <c:v>4.0800000000000003E-2</c:v>
                </c:pt>
                <c:pt idx="2">
                  <c:v>0.1434</c:v>
                </c:pt>
              </c:numCache>
            </c:numRef>
          </c:val>
          <c:extLst>
            <c:ext xmlns:c16="http://schemas.microsoft.com/office/drawing/2014/chart" uri="{C3380CC4-5D6E-409C-BE32-E72D297353CC}">
              <c16:uniqueId val="{00000009-7FF5-40FB-94A2-CBE36219ED8B}"/>
            </c:ext>
          </c:extLst>
        </c:ser>
        <c:ser>
          <c:idx val="5"/>
          <c:order val="7"/>
          <c:tx>
            <c:strRef>
              <c:f>'6'!$J$11</c:f>
              <c:strCache>
                <c:ptCount val="1"/>
                <c:pt idx="0">
                  <c:v>Інше</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'6'!$K$11:$M$11</c:f>
              <c:numCache>
                <c:formatCode>0%</c:formatCode>
                <c:ptCount val="3"/>
                <c:pt idx="0">
                  <c:v>2.52E-2</c:v>
                </c:pt>
                <c:pt idx="2">
                  <c:v>8.2199999999999995E-2</c:v>
                </c:pt>
              </c:numCache>
            </c:numRef>
          </c:val>
          <c:extLst>
            <c:ext xmlns:c16="http://schemas.microsoft.com/office/drawing/2014/chart" uri="{C3380CC4-5D6E-409C-BE32-E72D297353CC}">
              <c16:uniqueId val="{0000000A-7FF5-40FB-94A2-CBE36219ED8B}"/>
            </c:ext>
          </c:extLst>
        </c:ser>
        <c:ser>
          <c:idx val="7"/>
          <c:order val="8"/>
          <c:tx>
            <c:strRef>
              <c:f>'6'!$J$19</c:f>
              <c:strCache>
                <c:ptCount val="1"/>
                <c:pt idx="0">
                  <c:v>Власний капітал</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'6'!$K$19:$N$19</c:f>
              <c:numCache>
                <c:formatCode>0%</c:formatCode>
                <c:ptCount val="4"/>
                <c:pt idx="1">
                  <c:v>0.1341</c:v>
                </c:pt>
                <c:pt idx="3">
                  <c:v>0.44700000000000001</c:v>
                </c:pt>
              </c:numCache>
            </c:numRef>
          </c:val>
          <c:extLst>
            <c:ext xmlns:c16="http://schemas.microsoft.com/office/drawing/2014/chart" uri="{C3380CC4-5D6E-409C-BE32-E72D297353CC}">
              <c16:uniqueId val="{0000000B-7FF5-40FB-94A2-CBE36219ED8B}"/>
            </c:ext>
          </c:extLst>
        </c:ser>
        <c:ser>
          <c:idx val="8"/>
          <c:order val="9"/>
          <c:tx>
            <c:strRef>
              <c:f>'6'!$J$20</c:f>
              <c:strCache>
                <c:ptCount val="1"/>
                <c:pt idx="0">
                  <c:v>Страхові резерви</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'6'!$K$20:$N$20</c:f>
              <c:numCache>
                <c:formatCode>0%</c:formatCode>
                <c:ptCount val="4"/>
                <c:pt idx="1">
                  <c:v>0.81910000000000005</c:v>
                </c:pt>
                <c:pt idx="3">
                  <c:v>0.44400000000000001</c:v>
                </c:pt>
              </c:numCache>
            </c:numRef>
          </c:val>
          <c:extLst>
            <c:ext xmlns:c16="http://schemas.microsoft.com/office/drawing/2014/chart" uri="{C3380CC4-5D6E-409C-BE32-E72D297353CC}">
              <c16:uniqueId val="{0000000C-7FF5-40FB-94A2-CBE36219ED8B}"/>
            </c:ext>
          </c:extLst>
        </c:ser>
        <c:ser>
          <c:idx val="9"/>
          <c:order val="10"/>
          <c:tx>
            <c:strRef>
              <c:f>'6'!$J$21</c:f>
              <c:strCache>
                <c:ptCount val="1"/>
                <c:pt idx="0">
                  <c:v>Інше</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'6'!$K$21:$N$21</c:f>
              <c:numCache>
                <c:formatCode>0%</c:formatCode>
                <c:ptCount val="4"/>
                <c:pt idx="1">
                  <c:v>4.6899999999999997E-2</c:v>
                </c:pt>
                <c:pt idx="3">
                  <c:v>0.109</c:v>
                </c:pt>
              </c:numCache>
            </c:numRef>
          </c:val>
          <c:extLst>
            <c:ext xmlns:c16="http://schemas.microsoft.com/office/drawing/2014/chart" uri="{C3380CC4-5D6E-409C-BE32-E72D297353CC}">
              <c16:uniqueId val="{0000000D-7FF5-40FB-94A2-CBE36219ED8B}"/>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074571560907831"/>
          <c:w val="1"/>
          <c:h val="0.2692542843909217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9980856166564086"/>
        </c:manualLayout>
      </c:layout>
      <c:barChart>
        <c:barDir val="col"/>
        <c:grouping val="percentStacked"/>
        <c:varyColors val="0"/>
        <c:ser>
          <c:idx val="6"/>
          <c:order val="0"/>
          <c:tx>
            <c:strRef>
              <c:f>'6'!$I$18</c:f>
              <c:strCache>
                <c:ptCount val="1"/>
                <c:pt idx="0">
                  <c:v>Cash</c:v>
                </c:pt>
              </c:strCache>
            </c:strRef>
          </c:tx>
          <c:spPr>
            <a:solidFill>
              <a:srgbClr val="057D4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'6'!$K$18:$M$18</c:f>
              <c:numCache>
                <c:formatCode>0%</c:formatCode>
                <c:ptCount val="3"/>
                <c:pt idx="0">
                  <c:v>0.17199999999999999</c:v>
                </c:pt>
                <c:pt idx="2">
                  <c:v>0.18659999999999999</c:v>
                </c:pt>
              </c:numCache>
            </c:numRef>
          </c:val>
          <c:extLst>
            <c:ext xmlns:c16="http://schemas.microsoft.com/office/drawing/2014/chart" uri="{C3380CC4-5D6E-409C-BE32-E72D297353CC}">
              <c16:uniqueId val="{00000000-A871-42C8-ADF5-3B5A9128C5FB}"/>
            </c:ext>
          </c:extLst>
        </c:ser>
        <c:ser>
          <c:idx val="0"/>
          <c:order val="1"/>
          <c:tx>
            <c:strRef>
              <c:f>'6'!$I$17</c:f>
              <c:strCache>
                <c:ptCount val="1"/>
                <c:pt idx="0">
                  <c:v>Balances at MTIBU*</c:v>
                </c:pt>
              </c:strCache>
            </c:strRef>
          </c:tx>
          <c:spPr>
            <a:solidFill>
              <a:srgbClr val="91C864"/>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871-42C8-ADF5-3B5A9128C5FB}"/>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'6'!$K$17:$M$17</c:f>
              <c:numCache>
                <c:formatCode>0%</c:formatCode>
                <c:ptCount val="3"/>
                <c:pt idx="0">
                  <c:v>0</c:v>
                </c:pt>
                <c:pt idx="2">
                  <c:v>9.0499999999999997E-2</c:v>
                </c:pt>
              </c:numCache>
            </c:numRef>
          </c:val>
          <c:extLst>
            <c:ext xmlns:c16="http://schemas.microsoft.com/office/drawing/2014/chart" uri="{C3380CC4-5D6E-409C-BE32-E72D297353CC}">
              <c16:uniqueId val="{00000002-A871-42C8-ADF5-3B5A9128C5FB}"/>
            </c:ext>
          </c:extLst>
        </c:ser>
        <c:ser>
          <c:idx val="1"/>
          <c:order val="2"/>
          <c:tx>
            <c:strRef>
              <c:f>'6'!$I$16</c:f>
              <c:strCache>
                <c:ptCount val="1"/>
                <c:pt idx="0">
                  <c:v>Reinsurance claims</c:v>
                </c:pt>
              </c:strCache>
            </c:strRef>
          </c:tx>
          <c:spPr>
            <a:solidFill>
              <a:srgbClr val="7D053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'6'!$K$16:$M$16</c:f>
              <c:numCache>
                <c:formatCode>0%</c:formatCode>
                <c:ptCount val="3"/>
                <c:pt idx="0">
                  <c:v>1.8100000000000002E-2</c:v>
                </c:pt>
                <c:pt idx="2">
                  <c:v>0.12379999999999999</c:v>
                </c:pt>
              </c:numCache>
            </c:numRef>
          </c:val>
          <c:extLst>
            <c:ext xmlns:c16="http://schemas.microsoft.com/office/drawing/2014/chart" uri="{C3380CC4-5D6E-409C-BE32-E72D297353CC}">
              <c16:uniqueId val="{00000003-A871-42C8-ADF5-3B5A9128C5FB}"/>
            </c:ext>
          </c:extLst>
        </c:ser>
        <c:ser>
          <c:idx val="2"/>
          <c:order val="3"/>
          <c:tx>
            <c:strRef>
              <c:f>'6'!$I$15</c:f>
              <c:strCache>
                <c:ptCount val="1"/>
                <c:pt idx="0">
                  <c:v>Current investments</c:v>
                </c:pt>
              </c:strCache>
            </c:strRef>
          </c:tx>
          <c:spPr>
            <a:solidFill>
              <a:srgbClr val="DC4B6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'6'!$K$15:$M$15</c:f>
              <c:numCache>
                <c:formatCode>0%</c:formatCode>
                <c:ptCount val="3"/>
                <c:pt idx="0">
                  <c:v>0.30170000000000002</c:v>
                </c:pt>
                <c:pt idx="2">
                  <c:v>0.14180000000000001</c:v>
                </c:pt>
              </c:numCache>
            </c:numRef>
          </c:val>
          <c:extLst>
            <c:ext xmlns:c16="http://schemas.microsoft.com/office/drawing/2014/chart" uri="{C3380CC4-5D6E-409C-BE32-E72D297353CC}">
              <c16:uniqueId val="{00000004-A871-42C8-ADF5-3B5A9128C5FB}"/>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'6'!$K$14:$M$14</c:f>
              <c:numCache>
                <c:formatCode>0%</c:formatCode>
                <c:ptCount val="3"/>
                <c:pt idx="0">
                  <c:v>0.42559999999999998</c:v>
                </c:pt>
                <c:pt idx="2">
                  <c:v>0.1862</c:v>
                </c:pt>
              </c:numCache>
            </c:numRef>
          </c:val>
          <c:extLst>
            <c:ext xmlns:c16="http://schemas.microsoft.com/office/drawing/2014/chart" uri="{C3380CC4-5D6E-409C-BE32-E72D297353CC}">
              <c16:uniqueId val="{00000005-A871-42C8-ADF5-3B5A9128C5FB}"/>
            </c:ext>
          </c:extLst>
        </c:ser>
        <c:ser>
          <c:idx val="4"/>
          <c:order val="5"/>
          <c:tx>
            <c:strRef>
              <c:f>'6'!$I$13</c:f>
              <c:strCache>
                <c:ptCount val="1"/>
                <c:pt idx="0">
                  <c:v>Deferred acquisition costs</c:v>
                </c:pt>
              </c:strCache>
            </c:strRef>
          </c:tx>
          <c:spPr>
            <a:solidFill>
              <a:srgbClr val="91C864">
                <a:alpha val="50196"/>
              </a:srgbClr>
            </a:solidFill>
          </c:spPr>
          <c:invertIfNegative val="0"/>
          <c:dLbls>
            <c:dLbl>
              <c:idx val="0"/>
              <c:layout>
                <c:manualLayout>
                  <c:x val="-1.6728586585912818E-2"/>
                  <c:y val="-1.23538554902619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71-42C8-ADF5-3B5A9128C5FB}"/>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'6'!$K$13:$M$13</c:f>
              <c:numCache>
                <c:formatCode>0%</c:formatCode>
                <c:ptCount val="3"/>
                <c:pt idx="0">
                  <c:v>1.6500000000000001E-2</c:v>
                </c:pt>
                <c:pt idx="2">
                  <c:v>4.5499999999999999E-2</c:v>
                </c:pt>
              </c:numCache>
            </c:numRef>
          </c:val>
          <c:extLst>
            <c:ext xmlns:c16="http://schemas.microsoft.com/office/drawing/2014/chart" uri="{C3380CC4-5D6E-409C-BE32-E72D297353CC}">
              <c16:uniqueId val="{00000007-A871-42C8-ADF5-3B5A9128C5FB}"/>
            </c:ext>
          </c:extLst>
        </c:ser>
        <c:ser>
          <c:idx val="10"/>
          <c:order val="6"/>
          <c:tx>
            <c:strRef>
              <c:f>'6'!$I$12</c:f>
              <c:strCache>
                <c:ptCount val="1"/>
                <c:pt idx="0">
                  <c:v>Receivables</c:v>
                </c:pt>
              </c:strCache>
            </c:strRef>
          </c:tx>
          <c:spPr>
            <a:solidFill>
              <a:srgbClr val="8C969B"/>
            </a:solidFill>
          </c:spPr>
          <c:invertIfNegative val="0"/>
          <c:dLbls>
            <c:dLbl>
              <c:idx val="0"/>
              <c:layout>
                <c:manualLayout>
                  <c:x val="3.3457173171825637E-2"/>
                  <c:y val="5.3908355795148251E-3"/>
                </c:manualLayout>
              </c:layout>
              <c:spPr>
                <a:noFill/>
                <a:ln>
                  <a:noFill/>
                </a:ln>
                <a:effectLst/>
              </c:spPr>
              <c:txPr>
                <a:bodyPr wrap="square" lIns="38100" tIns="19050" rIns="38100" bIns="19050" anchor="ctr">
                  <a:spAutoFit/>
                </a:bodyPr>
                <a:lstStyle/>
                <a:p>
                  <a:pPr>
                    <a:defRPr>
                      <a:solidFill>
                        <a:sysClr val="windowText" lastClr="000000"/>
                      </a:solidFill>
                    </a:defRPr>
                  </a:pPr>
                  <a:endParaRPr lang="uk-UA"/>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71-42C8-ADF5-3B5A9128C5FB}"/>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'6'!$K$12:$M$12</c:f>
              <c:numCache>
                <c:formatCode>0%</c:formatCode>
                <c:ptCount val="3"/>
                <c:pt idx="0">
                  <c:v>4.0800000000000003E-2</c:v>
                </c:pt>
                <c:pt idx="2">
                  <c:v>0.1434</c:v>
                </c:pt>
              </c:numCache>
            </c:numRef>
          </c:val>
          <c:extLst>
            <c:ext xmlns:c16="http://schemas.microsoft.com/office/drawing/2014/chart" uri="{C3380CC4-5D6E-409C-BE32-E72D297353CC}">
              <c16:uniqueId val="{00000009-A871-42C8-ADF5-3B5A9128C5FB}"/>
            </c:ext>
          </c:extLst>
        </c:ser>
        <c:ser>
          <c:idx val="5"/>
          <c:order val="7"/>
          <c:tx>
            <c:strRef>
              <c:f>'6'!$I$11</c:f>
              <c:strCache>
                <c:ptCount val="1"/>
                <c:pt idx="0">
                  <c:v>Other</c:v>
                </c:pt>
              </c:strCache>
            </c:strRef>
          </c:tx>
          <c:spPr>
            <a:solidFill>
              <a:srgbClr val="505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'6'!$K$11:$M$11</c:f>
              <c:numCache>
                <c:formatCode>0%</c:formatCode>
                <c:ptCount val="3"/>
                <c:pt idx="0">
                  <c:v>2.52E-2</c:v>
                </c:pt>
                <c:pt idx="2">
                  <c:v>8.2199999999999995E-2</c:v>
                </c:pt>
              </c:numCache>
            </c:numRef>
          </c:val>
          <c:extLst>
            <c:ext xmlns:c16="http://schemas.microsoft.com/office/drawing/2014/chart" uri="{C3380CC4-5D6E-409C-BE32-E72D297353CC}">
              <c16:uniqueId val="{0000000A-A871-42C8-ADF5-3B5A9128C5FB}"/>
            </c:ext>
          </c:extLst>
        </c:ser>
        <c:ser>
          <c:idx val="7"/>
          <c:order val="8"/>
          <c:tx>
            <c:strRef>
              <c:f>'6'!$I$19</c:f>
              <c:strCache>
                <c:ptCount val="1"/>
                <c:pt idx="0">
                  <c:v>Equity</c:v>
                </c:pt>
              </c:strCache>
            </c:strRef>
          </c:tx>
          <c:spPr>
            <a:solidFill>
              <a:srgbClr val="00559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0.1341</c:v>
                </c:pt>
                <c:pt idx="3">
                  <c:v>0.44700000000000001</c:v>
                </c:pt>
              </c:numCache>
            </c:numRef>
          </c:val>
          <c:extLst>
            <c:ext xmlns:c16="http://schemas.microsoft.com/office/drawing/2014/chart" uri="{C3380CC4-5D6E-409C-BE32-E72D297353CC}">
              <c16:uniqueId val="{0000000B-A871-42C8-ADF5-3B5A9128C5FB}"/>
            </c:ext>
          </c:extLst>
        </c:ser>
        <c:ser>
          <c:idx val="8"/>
          <c:order val="9"/>
          <c:tx>
            <c:strRef>
              <c:f>'6'!$I$20</c:f>
              <c:strCache>
                <c:ptCount val="1"/>
                <c:pt idx="0">
                  <c:v>Insurance reserves</c:v>
                </c:pt>
              </c:strCache>
            </c:strRef>
          </c:tx>
          <c:spPr>
            <a:solidFill>
              <a:srgbClr val="46AFE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0.81910000000000005</c:v>
                </c:pt>
                <c:pt idx="3">
                  <c:v>0.44400000000000001</c:v>
                </c:pt>
              </c:numCache>
            </c:numRef>
          </c:val>
          <c:extLst>
            <c:ext xmlns:c16="http://schemas.microsoft.com/office/drawing/2014/chart" uri="{C3380CC4-5D6E-409C-BE32-E72D297353CC}">
              <c16:uniqueId val="{0000000C-A871-42C8-ADF5-3B5A9128C5FB}"/>
            </c:ext>
          </c:extLst>
        </c:ser>
        <c:ser>
          <c:idx val="9"/>
          <c:order val="10"/>
          <c:tx>
            <c:strRef>
              <c:f>'6'!$I$21</c:f>
              <c:strCache>
                <c:ptCount val="1"/>
                <c:pt idx="0">
                  <c:v>Other</c:v>
                </c:pt>
              </c:strCache>
            </c:strRef>
          </c:tx>
          <c:spPr>
            <a:solidFill>
              <a:srgbClr val="46AFE6">
                <a:alpha val="50196"/>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4.6899999999999997E-2</c:v>
                </c:pt>
                <c:pt idx="3">
                  <c:v>0.109</c:v>
                </c:pt>
              </c:numCache>
            </c:numRef>
          </c:val>
          <c:extLst>
            <c:ext xmlns:c16="http://schemas.microsoft.com/office/drawing/2014/chart" uri="{C3380CC4-5D6E-409C-BE32-E72D297353CC}">
              <c16:uniqueId val="{0000000D-A871-42C8-ADF5-3B5A9128C5FB}"/>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103844372394633"/>
          <c:w val="1"/>
          <c:h val="0.2689615562760537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sz="700"/>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D1-4A08-9075-30AE35D4F3A9}"/>
                </c:ext>
              </c:extLst>
            </c:dLbl>
            <c:dLbl>
              <c:idx val="1"/>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D1-4A08-9075-30AE35D4F3A9}"/>
                </c:ext>
              </c:extLst>
            </c:dLbl>
            <c:dLbl>
              <c:idx val="2"/>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D1-4A08-9075-30AE35D4F3A9}"/>
                </c:ext>
              </c:extLst>
            </c:dLbl>
            <c:dLbl>
              <c:idx val="3"/>
              <c:tx>
                <c:rich>
                  <a:bodyPr/>
                  <a:lstStyle/>
                  <a:p>
                    <a:fld id="{ABA07434-79B7-4516-87C7-66803A154992}"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0D1-4A08-9075-30AE35D4F3A9}"/>
                </c:ext>
              </c:extLst>
            </c:dLbl>
            <c:dLbl>
              <c:idx val="4"/>
              <c:tx>
                <c:rich>
                  <a:bodyPr/>
                  <a:lstStyle/>
                  <a:p>
                    <a:fld id="{8D118061-F99C-4AEF-8501-693F3F83E57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0D1-4A08-9075-30AE35D4F3A9}"/>
                </c:ext>
              </c:extLst>
            </c:dLbl>
            <c:dLbl>
              <c:idx val="5"/>
              <c:tx>
                <c:rich>
                  <a:bodyPr/>
                  <a:lstStyle/>
                  <a:p>
                    <a:fld id="{651E1BA7-41E6-465F-A68C-953C83D8426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'7'!$J$16:$O$16</c:f>
              <c:numCache>
                <c:formatCode>0.0</c:formatCode>
                <c:ptCount val="6"/>
                <c:pt idx="0">
                  <c:v>12.3</c:v>
                </c:pt>
                <c:pt idx="1">
                  <c:v>13.5</c:v>
                </c:pt>
                <c:pt idx="2">
                  <c:v>12.45</c:v>
                </c:pt>
                <c:pt idx="3">
                  <c:v>11.61</c:v>
                </c:pt>
                <c:pt idx="4">
                  <c:v>10.8</c:v>
                </c:pt>
                <c:pt idx="5">
                  <c:v>12.92</c:v>
                </c:pt>
              </c:numCache>
            </c:numRef>
          </c:val>
          <c:extLst>
            <c:ext xmlns:c15="http://schemas.microsoft.com/office/drawing/2012/chart" uri="{02D57815-91ED-43cb-92C2-25804820EDAC}">
              <c15:datalabelsRange>
                <c15:f>'7'!$P$16:$U$16</c15:f>
                <c15:dlblRangeCache>
                  <c:ptCount val="6"/>
                  <c:pt idx="0">
                    <c:v>28%</c:v>
                  </c:pt>
                  <c:pt idx="1">
                    <c:v>32%</c:v>
                  </c:pt>
                  <c:pt idx="2">
                    <c:v>25%</c:v>
                  </c:pt>
                  <c:pt idx="3">
                    <c:v>22%</c:v>
                  </c:pt>
                  <c:pt idx="4">
                    <c:v>20%</c:v>
                  </c:pt>
                  <c:pt idx="5">
                    <c:v>24%</c:v>
                  </c:pt>
                </c15:dlblRangeCache>
              </c15:datalabelsRange>
            </c:ext>
            <c:ext xmlns:c16="http://schemas.microsoft.com/office/drawing/2014/chart" uri="{C3380CC4-5D6E-409C-BE32-E72D297353CC}">
              <c16:uniqueId val="{00000006-D0D1-4A08-9075-30AE35D4F3A9}"/>
            </c:ext>
          </c:extLst>
        </c:ser>
        <c:ser>
          <c:idx val="6"/>
          <c:order val="1"/>
          <c:tx>
            <c:strRef>
              <c:f>'7'!$G$15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D1-4A08-9075-30AE35D4F3A9}"/>
                </c:ext>
              </c:extLst>
            </c:dLbl>
            <c:dLbl>
              <c:idx val="1"/>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D1-4A08-9075-30AE35D4F3A9}"/>
                </c:ext>
              </c:extLst>
            </c:dLbl>
            <c:dLbl>
              <c:idx val="2"/>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D1-4A08-9075-30AE35D4F3A9}"/>
                </c:ext>
              </c:extLst>
            </c:dLbl>
            <c:dLbl>
              <c:idx val="3"/>
              <c:tx>
                <c:rich>
                  <a:bodyPr/>
                  <a:lstStyle/>
                  <a:p>
                    <a:fld id="{83FC425E-36EA-44D0-977E-97ED5722F35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0D1-4A08-9075-30AE35D4F3A9}"/>
                </c:ext>
              </c:extLst>
            </c:dLbl>
            <c:dLbl>
              <c:idx val="4"/>
              <c:tx>
                <c:rich>
                  <a:bodyPr/>
                  <a:lstStyle/>
                  <a:p>
                    <a:fld id="{8988BA63-97F9-43E2-8F8B-CBB05CBEB70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0D1-4A08-9075-30AE35D4F3A9}"/>
                </c:ext>
              </c:extLst>
            </c:dLbl>
            <c:dLbl>
              <c:idx val="5"/>
              <c:tx>
                <c:rich>
                  <a:bodyPr/>
                  <a:lstStyle/>
                  <a:p>
                    <a:fld id="{0460995F-1CF6-4A00-96B1-EE36C32793E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'7'!$J$15:$O$15</c:f>
              <c:numCache>
                <c:formatCode>0.0</c:formatCode>
                <c:ptCount val="6"/>
                <c:pt idx="0">
                  <c:v>7.9</c:v>
                </c:pt>
                <c:pt idx="1">
                  <c:v>9.4</c:v>
                </c:pt>
                <c:pt idx="2">
                  <c:v>13.97</c:v>
                </c:pt>
                <c:pt idx="3">
                  <c:v>18.09</c:v>
                </c:pt>
                <c:pt idx="4">
                  <c:v>18.350000000000001</c:v>
                </c:pt>
                <c:pt idx="5">
                  <c:v>17.36</c:v>
                </c:pt>
              </c:numCache>
            </c:numRef>
          </c:val>
          <c:extLst>
            <c:ext xmlns:c15="http://schemas.microsoft.com/office/drawing/2012/chart" uri="{02D57815-91ED-43cb-92C2-25804820EDAC}">
              <c15:datalabelsRange>
                <c15:f>'7'!$P$15:$U$15</c15:f>
                <c15:dlblRangeCache>
                  <c:ptCount val="6"/>
                  <c:pt idx="0">
                    <c:v>18%</c:v>
                  </c:pt>
                  <c:pt idx="1">
                    <c:v>22%</c:v>
                  </c:pt>
                  <c:pt idx="2">
                    <c:v>28%</c:v>
                  </c:pt>
                  <c:pt idx="3">
                    <c:v>35%</c:v>
                  </c:pt>
                  <c:pt idx="4">
                    <c:v>35%</c:v>
                  </c:pt>
                  <c:pt idx="5">
                    <c:v>32%</c:v>
                  </c:pt>
                </c15:dlblRangeCache>
              </c15:datalabelsRange>
            </c:ext>
            <c:ext xmlns:c16="http://schemas.microsoft.com/office/drawing/2014/chart" uri="{C3380CC4-5D6E-409C-BE32-E72D297353CC}">
              <c16:uniqueId val="{0000000D-D0D1-4A08-9075-30AE35D4F3A9}"/>
            </c:ext>
          </c:extLst>
        </c:ser>
        <c:ser>
          <c:idx val="5"/>
          <c:order val="2"/>
          <c:tx>
            <c:strRef>
              <c:f>'7'!$G$14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D1-4A08-9075-30AE35D4F3A9}"/>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D1-4A08-9075-30AE35D4F3A9}"/>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D1-4A08-9075-30AE35D4F3A9}"/>
                </c:ext>
              </c:extLst>
            </c:dLbl>
            <c:dLbl>
              <c:idx val="3"/>
              <c:tx>
                <c:rich>
                  <a:bodyPr/>
                  <a:lstStyle/>
                  <a:p>
                    <a:fld id="{F654D6BF-910F-4FA2-9CE3-29945DABCD6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0D1-4A08-9075-30AE35D4F3A9}"/>
                </c:ext>
              </c:extLst>
            </c:dLbl>
            <c:dLbl>
              <c:idx val="4"/>
              <c:tx>
                <c:rich>
                  <a:bodyPr/>
                  <a:lstStyle/>
                  <a:p>
                    <a:fld id="{E1212A4A-5C4E-4262-BE7F-FE93D14F9CF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0D1-4A08-9075-30AE35D4F3A9}"/>
                </c:ext>
              </c:extLst>
            </c:dLbl>
            <c:dLbl>
              <c:idx val="5"/>
              <c:tx>
                <c:rich>
                  <a:bodyPr/>
                  <a:lstStyle/>
                  <a:p>
                    <a:fld id="{3F858370-4282-4F9E-870D-645251B4CAC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'7'!$J$14:$O$14</c:f>
              <c:numCache>
                <c:formatCode>0.0</c:formatCode>
                <c:ptCount val="6"/>
                <c:pt idx="0">
                  <c:v>2.4</c:v>
                </c:pt>
                <c:pt idx="1">
                  <c:v>3.2</c:v>
                </c:pt>
                <c:pt idx="2">
                  <c:v>3.66</c:v>
                </c:pt>
                <c:pt idx="3">
                  <c:v>4.32</c:v>
                </c:pt>
                <c:pt idx="4">
                  <c:v>4.63</c:v>
                </c:pt>
                <c:pt idx="5">
                  <c:v>4.42</c:v>
                </c:pt>
              </c:numCache>
            </c:numRef>
          </c:val>
          <c:extLst>
            <c:ext xmlns:c15="http://schemas.microsoft.com/office/drawing/2012/chart" uri="{02D57815-91ED-43cb-92C2-25804820EDAC}">
              <c15:datalabelsRange>
                <c15:f>'7'!$P$14:$U$14</c15:f>
                <c15:dlblRangeCache>
                  <c:ptCount val="6"/>
                  <c:pt idx="0">
                    <c:v>6%</c:v>
                  </c:pt>
                  <c:pt idx="1">
                    <c:v>7%</c:v>
                  </c:pt>
                  <c:pt idx="2">
                    <c:v>7%</c:v>
                  </c:pt>
                  <c:pt idx="3">
                    <c:v>8%</c:v>
                  </c:pt>
                  <c:pt idx="4">
                    <c:v>9%</c:v>
                  </c:pt>
                  <c:pt idx="5">
                    <c:v>8%</c:v>
                  </c:pt>
                </c15:dlblRangeCache>
              </c15:datalabelsRange>
            </c:ext>
            <c:ext xmlns:c16="http://schemas.microsoft.com/office/drawing/2014/chart" uri="{C3380CC4-5D6E-409C-BE32-E72D297353CC}">
              <c16:uniqueId val="{00000014-D0D1-4A08-9075-30AE35D4F3A9}"/>
            </c:ext>
          </c:extLst>
        </c:ser>
        <c:ser>
          <c:idx val="3"/>
          <c:order val="3"/>
          <c:tx>
            <c:strRef>
              <c:f>'7'!$G$12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0D1-4A08-9075-30AE35D4F3A9}"/>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0D1-4A08-9075-30AE35D4F3A9}"/>
                </c:ext>
              </c:extLst>
            </c:dLbl>
            <c:dLbl>
              <c:idx val="2"/>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0D1-4A08-9075-30AE35D4F3A9}"/>
                </c:ext>
              </c:extLst>
            </c:dLbl>
            <c:dLbl>
              <c:idx val="3"/>
              <c:tx>
                <c:rich>
                  <a:bodyPr/>
                  <a:lstStyle/>
                  <a:p>
                    <a:fld id="{6038BED8-AC35-4E5F-BC65-64D5DB04B2D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D0D1-4A08-9075-30AE35D4F3A9}"/>
                </c:ext>
              </c:extLst>
            </c:dLbl>
            <c:dLbl>
              <c:idx val="4"/>
              <c:tx>
                <c:rich>
                  <a:bodyPr/>
                  <a:lstStyle/>
                  <a:p>
                    <a:fld id="{58A02FB4-55B2-4D31-ABF1-7D9E37D6773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D0D1-4A08-9075-30AE35D4F3A9}"/>
                </c:ext>
              </c:extLst>
            </c:dLbl>
            <c:dLbl>
              <c:idx val="5"/>
              <c:tx>
                <c:rich>
                  <a:bodyPr/>
                  <a:lstStyle/>
                  <a:p>
                    <a:fld id="{1E5277C3-46F4-438B-A079-D1B49ADE13D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'7'!$J$12:$O$12</c:f>
              <c:numCache>
                <c:formatCode>0.0</c:formatCode>
                <c:ptCount val="6"/>
                <c:pt idx="0">
                  <c:v>2.85</c:v>
                </c:pt>
                <c:pt idx="1">
                  <c:v>2.93</c:v>
                </c:pt>
                <c:pt idx="2">
                  <c:v>2.5</c:v>
                </c:pt>
                <c:pt idx="3">
                  <c:v>2.73</c:v>
                </c:pt>
                <c:pt idx="4">
                  <c:v>4.2</c:v>
                </c:pt>
                <c:pt idx="5">
                  <c:v>4.5199999999999996</c:v>
                </c:pt>
              </c:numCache>
            </c:numRef>
          </c:val>
          <c:extLst>
            <c:ext xmlns:c15="http://schemas.microsoft.com/office/drawing/2012/chart" uri="{02D57815-91ED-43cb-92C2-25804820EDAC}">
              <c15:datalabelsRange>
                <c15:f>'7'!$P$12:$U$12</c15:f>
                <c15:dlblRangeCache>
                  <c:ptCount val="6"/>
                  <c:pt idx="0">
                    <c:v>7%</c:v>
                  </c:pt>
                  <c:pt idx="1">
                    <c:v>7%</c:v>
                  </c:pt>
                  <c:pt idx="2">
                    <c:v>5%</c:v>
                  </c:pt>
                  <c:pt idx="3">
                    <c:v>5%</c:v>
                  </c:pt>
                  <c:pt idx="4">
                    <c:v>8%</c:v>
                  </c:pt>
                  <c:pt idx="5">
                    <c:v>8%</c:v>
                  </c:pt>
                </c15:dlblRangeCache>
              </c15:datalabelsRange>
            </c:ext>
            <c:ext xmlns:c16="http://schemas.microsoft.com/office/drawing/2014/chart" uri="{C3380CC4-5D6E-409C-BE32-E72D297353CC}">
              <c16:uniqueId val="{0000001B-D0D1-4A08-9075-30AE35D4F3A9}"/>
            </c:ext>
          </c:extLst>
        </c:ser>
        <c:ser>
          <c:idx val="4"/>
          <c:order val="4"/>
          <c:tx>
            <c:strRef>
              <c:f>'7'!$G$13</c:f>
              <c:strCache>
                <c:ptCount val="1"/>
                <c:pt idx="0">
                  <c:v>Вимоги до перестраховиків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0D1-4A08-9075-30AE35D4F3A9}"/>
                </c:ext>
              </c:extLst>
            </c:dLbl>
            <c:dLbl>
              <c:idx val="1"/>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0D1-4A08-9075-30AE35D4F3A9}"/>
                </c:ext>
              </c:extLst>
            </c:dLbl>
            <c:dLbl>
              <c:idx val="2"/>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0D1-4A08-9075-30AE35D4F3A9}"/>
                </c:ext>
              </c:extLst>
            </c:dLbl>
            <c:dLbl>
              <c:idx val="3"/>
              <c:tx>
                <c:rich>
                  <a:bodyPr/>
                  <a:lstStyle/>
                  <a:p>
                    <a:fld id="{A3CA83E6-EB3B-4221-A331-1112A1FAB2F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D0D1-4A08-9075-30AE35D4F3A9}"/>
                </c:ext>
              </c:extLst>
            </c:dLbl>
            <c:dLbl>
              <c:idx val="4"/>
              <c:tx>
                <c:rich>
                  <a:bodyPr/>
                  <a:lstStyle/>
                  <a:p>
                    <a:fld id="{D7E450B4-03A3-42DD-BAE2-292CEB42393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D0D1-4A08-9075-30AE35D4F3A9}"/>
                </c:ext>
              </c:extLst>
            </c:dLbl>
            <c:dLbl>
              <c:idx val="5"/>
              <c:tx>
                <c:rich>
                  <a:bodyPr/>
                  <a:lstStyle/>
                  <a:p>
                    <a:fld id="{845B6639-A6D9-4707-B5C2-C35F98EA9BB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'7'!$J$13:$O$13</c:f>
              <c:numCache>
                <c:formatCode>0.0</c:formatCode>
                <c:ptCount val="6"/>
                <c:pt idx="0">
                  <c:v>5.25</c:v>
                </c:pt>
                <c:pt idx="1">
                  <c:v>5.0599999999999996</c:v>
                </c:pt>
                <c:pt idx="2">
                  <c:v>6.94</c:v>
                </c:pt>
                <c:pt idx="3">
                  <c:v>5.24</c:v>
                </c:pt>
                <c:pt idx="4">
                  <c:v>5.43</c:v>
                </c:pt>
                <c:pt idx="5">
                  <c:v>6.16</c:v>
                </c:pt>
              </c:numCache>
            </c:numRef>
          </c:val>
          <c:extLst>
            <c:ext xmlns:c15="http://schemas.microsoft.com/office/drawing/2012/chart" uri="{02D57815-91ED-43cb-92C2-25804820EDAC}">
              <c15:datalabelsRange>
                <c15:f>'7'!$P$13:$U$13</c15:f>
                <c15:dlblRangeCache>
                  <c:ptCount val="6"/>
                  <c:pt idx="0">
                    <c:v>12%</c:v>
                  </c:pt>
                  <c:pt idx="1">
                    <c:v>12%</c:v>
                  </c:pt>
                  <c:pt idx="2">
                    <c:v>14%</c:v>
                  </c:pt>
                  <c:pt idx="3">
                    <c:v>10%</c:v>
                  </c:pt>
                  <c:pt idx="4">
                    <c:v>10%</c:v>
                  </c:pt>
                  <c:pt idx="5">
                    <c:v>11%</c:v>
                  </c:pt>
                </c15:dlblRangeCache>
              </c15:datalabelsRange>
            </c:ext>
            <c:ext xmlns:c16="http://schemas.microsoft.com/office/drawing/2014/chart" uri="{C3380CC4-5D6E-409C-BE32-E72D297353CC}">
              <c16:uniqueId val="{00000022-D0D1-4A08-9075-30AE35D4F3A9}"/>
            </c:ext>
          </c:extLst>
        </c:ser>
        <c:ser>
          <c:idx val="2"/>
          <c:order val="5"/>
          <c:tx>
            <c:strRef>
              <c:f>'7'!$G$11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0D1-4A08-9075-30AE35D4F3A9}"/>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0D1-4A08-9075-30AE35D4F3A9}"/>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0D1-4A08-9075-30AE35D4F3A9}"/>
                </c:ext>
              </c:extLst>
            </c:dLbl>
            <c:dLbl>
              <c:idx val="3"/>
              <c:tx>
                <c:rich>
                  <a:bodyPr/>
                  <a:lstStyle/>
                  <a:p>
                    <a:fld id="{41559FA0-EE01-4A12-93BA-56E0D54FA7F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D0D1-4A08-9075-30AE35D4F3A9}"/>
                </c:ext>
              </c:extLst>
            </c:dLbl>
            <c:dLbl>
              <c:idx val="4"/>
              <c:tx>
                <c:rich>
                  <a:bodyPr/>
                  <a:lstStyle/>
                  <a:p>
                    <a:fld id="{AD7274BC-BB1F-49E3-880E-23C1878146E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D0D1-4A08-9075-30AE35D4F3A9}"/>
                </c:ext>
              </c:extLst>
            </c:dLbl>
            <c:dLbl>
              <c:idx val="5"/>
              <c:tx>
                <c:rich>
                  <a:bodyPr/>
                  <a:lstStyle/>
                  <a:p>
                    <a:fld id="{D9E23C99-2B0E-4D18-AF25-42C48C7A559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'7'!$J$11:$O$11</c:f>
              <c:numCache>
                <c:formatCode>0.0</c:formatCode>
                <c:ptCount val="6"/>
                <c:pt idx="0">
                  <c:v>7.9</c:v>
                </c:pt>
                <c:pt idx="1">
                  <c:v>2.8</c:v>
                </c:pt>
                <c:pt idx="2">
                  <c:v>3.53</c:v>
                </c:pt>
                <c:pt idx="3">
                  <c:v>3.67</c:v>
                </c:pt>
                <c:pt idx="4">
                  <c:v>3.68</c:v>
                </c:pt>
                <c:pt idx="5">
                  <c:v>3.42</c:v>
                </c:pt>
              </c:numCache>
            </c:numRef>
          </c:val>
          <c:extLst>
            <c:ext xmlns:c15="http://schemas.microsoft.com/office/drawing/2012/chart" uri="{02D57815-91ED-43cb-92C2-25804820EDAC}">
              <c15:datalabelsRange>
                <c15:f>'7'!$P$11:$U$11</c15:f>
                <c15:dlblRangeCache>
                  <c:ptCount val="6"/>
                  <c:pt idx="0">
                    <c:v>18%</c:v>
                  </c:pt>
                  <c:pt idx="1">
                    <c:v>7%</c:v>
                  </c:pt>
                  <c:pt idx="2">
                    <c:v>7%</c:v>
                  </c:pt>
                  <c:pt idx="3">
                    <c:v>7%</c:v>
                  </c:pt>
                  <c:pt idx="4">
                    <c:v>7%</c:v>
                  </c:pt>
                  <c:pt idx="5">
                    <c:v>6%</c:v>
                  </c:pt>
                </c15:dlblRangeCache>
              </c15:datalabelsRange>
            </c:ext>
            <c:ext xmlns:c16="http://schemas.microsoft.com/office/drawing/2014/chart" uri="{C3380CC4-5D6E-409C-BE32-E72D297353CC}">
              <c16:uniqueId val="{00000029-D0D1-4A08-9075-30AE35D4F3A9}"/>
            </c:ext>
          </c:extLst>
        </c:ser>
        <c:ser>
          <c:idx val="1"/>
          <c:order val="6"/>
          <c:tx>
            <c:strRef>
              <c:f>'7'!$G$10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0D1-4A08-9075-30AE35D4F3A9}"/>
                </c:ext>
              </c:extLst>
            </c:dLbl>
            <c:dLbl>
              <c:idx val="1"/>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0D1-4A08-9075-30AE35D4F3A9}"/>
                </c:ext>
              </c:extLst>
            </c:dLbl>
            <c:dLbl>
              <c:idx val="2"/>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D0D1-4A08-9075-30AE35D4F3A9}"/>
                </c:ext>
              </c:extLst>
            </c:dLbl>
            <c:dLbl>
              <c:idx val="3"/>
              <c:tx>
                <c:rich>
                  <a:bodyPr/>
                  <a:lstStyle/>
                  <a:p>
                    <a:fld id="{BA4AC3D6-A250-4614-91FC-A424A7BFF8E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D0D1-4A08-9075-30AE35D4F3A9}"/>
                </c:ext>
              </c:extLst>
            </c:dLbl>
            <c:dLbl>
              <c:idx val="4"/>
              <c:tx>
                <c:rich>
                  <a:bodyPr/>
                  <a:lstStyle/>
                  <a:p>
                    <a:fld id="{022CC0FD-CFF8-4F1C-86F1-7661057B4EA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D0D1-4A08-9075-30AE35D4F3A9}"/>
                </c:ext>
              </c:extLst>
            </c:dLbl>
            <c:dLbl>
              <c:idx val="5"/>
              <c:tx>
                <c:rich>
                  <a:bodyPr/>
                  <a:lstStyle/>
                  <a:p>
                    <a:fld id="{AA2F943C-387F-4A3A-A795-6CC1FD1901E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D0D1-4A08-9075-30AE35D4F3A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'7'!$J$10:$O$10</c:f>
              <c:numCache>
                <c:formatCode>0.0</c:formatCode>
                <c:ptCount val="6"/>
                <c:pt idx="0">
                  <c:v>2.9</c:v>
                </c:pt>
                <c:pt idx="1">
                  <c:v>3.9</c:v>
                </c:pt>
                <c:pt idx="2">
                  <c:v>4.82</c:v>
                </c:pt>
                <c:pt idx="3">
                  <c:v>4.16</c:v>
                </c:pt>
                <c:pt idx="4">
                  <c:v>4.7699999999999996</c:v>
                </c:pt>
                <c:pt idx="5">
                  <c:v>4.57</c:v>
                </c:pt>
              </c:numCache>
            </c:numRef>
          </c:val>
          <c:extLst>
            <c:ext xmlns:c15="http://schemas.microsoft.com/office/drawing/2012/chart" uri="{02D57815-91ED-43cb-92C2-25804820EDAC}">
              <c15:datalabelsRange>
                <c15:f>'7'!$P$10:$U$10</c15:f>
                <c15:dlblRangeCache>
                  <c:ptCount val="6"/>
                  <c:pt idx="0">
                    <c:v>7%</c:v>
                  </c:pt>
                  <c:pt idx="1">
                    <c:v>9%</c:v>
                  </c:pt>
                  <c:pt idx="2">
                    <c:v>10%</c:v>
                  </c:pt>
                  <c:pt idx="3">
                    <c:v>8%</c:v>
                  </c:pt>
                  <c:pt idx="4">
                    <c:v>9%</c:v>
                  </c:pt>
                  <c:pt idx="5">
                    <c:v>8%</c:v>
                  </c:pt>
                </c15:dlblRangeCache>
              </c15:datalabelsRange>
            </c:ext>
            <c:ext xmlns:c16="http://schemas.microsoft.com/office/drawing/2014/chart" uri="{C3380CC4-5D6E-409C-BE32-E72D297353CC}">
              <c16:uniqueId val="{00000030-D0D1-4A08-9075-30AE35D4F3A9}"/>
            </c:ext>
          </c:extLst>
        </c:ser>
        <c:ser>
          <c:idx val="0"/>
          <c:order val="7"/>
          <c:tx>
            <c:strRef>
              <c:f>'7'!$G$9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'7'!$J$8:$O$8</c:f>
              <c:numCache>
                <c:formatCode>m/d/yyyy</c:formatCode>
                <c:ptCount val="6"/>
                <c:pt idx="0">
                  <c:v>43465</c:v>
                </c:pt>
                <c:pt idx="1">
                  <c:v>43830</c:v>
                </c:pt>
                <c:pt idx="2">
                  <c:v>44196</c:v>
                </c:pt>
                <c:pt idx="3">
                  <c:v>44561</c:v>
                </c:pt>
                <c:pt idx="4">
                  <c:v>44651</c:v>
                </c:pt>
                <c:pt idx="5">
                  <c:v>44742</c:v>
                </c:pt>
              </c:numCache>
            </c:numRef>
          </c:cat>
          <c:val>
            <c:numRef>
              <c:f>'7'!$J$9:$O$9</c:f>
              <c:numCache>
                <c:formatCode>0.0</c:formatCode>
                <c:ptCount val="6"/>
                <c:pt idx="0">
                  <c:v>2</c:v>
                </c:pt>
                <c:pt idx="1">
                  <c:v>1.9</c:v>
                </c:pt>
                <c:pt idx="2">
                  <c:v>2.2599999999999998</c:v>
                </c:pt>
                <c:pt idx="3">
                  <c:v>1.92</c:v>
                </c:pt>
                <c:pt idx="4">
                  <c:v>1.21</c:v>
                </c:pt>
                <c:pt idx="5">
                  <c:v>0.83</c:v>
                </c:pt>
              </c:numCache>
            </c:numRef>
          </c:val>
          <c:extLst>
            <c:ext xmlns:c16="http://schemas.microsoft.com/office/drawing/2014/chart" uri="{C3380CC4-5D6E-409C-BE32-E72D297353CC}">
              <c16:uniqueId val="{00000031-D0D1-4A08-9075-30AE35D4F3A9}"/>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2774028347077055E-3"/>
          <c:y val="0.76920050646029303"/>
          <c:w val="0.96952834344563599"/>
          <c:h val="0.22868820295103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CC-4634-B914-F43506156906}"/>
                </c:ext>
              </c:extLst>
            </c:dLbl>
            <c:dLbl>
              <c:idx val="1"/>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CC-4634-B914-F43506156906}"/>
                </c:ext>
              </c:extLst>
            </c:dLbl>
            <c:dLbl>
              <c:idx val="2"/>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CC-4634-B914-F43506156906}"/>
                </c:ext>
              </c:extLst>
            </c:dLbl>
            <c:dLbl>
              <c:idx val="3"/>
              <c:tx>
                <c:rich>
                  <a:bodyPr/>
                  <a:lstStyle/>
                  <a:p>
                    <a:fld id="{D12AA192-86B5-435E-B56B-1AE366FD94B3}"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0CC-4634-B914-F43506156906}"/>
                </c:ext>
              </c:extLst>
            </c:dLbl>
            <c:dLbl>
              <c:idx val="4"/>
              <c:tx>
                <c:rich>
                  <a:bodyPr/>
                  <a:lstStyle/>
                  <a:p>
                    <a:fld id="{06220EC5-58C6-44ED-A908-BDEDBB79D94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0CC-4634-B914-F43506156906}"/>
                </c:ext>
              </c:extLst>
            </c:dLbl>
            <c:dLbl>
              <c:idx val="5"/>
              <c:tx>
                <c:rich>
                  <a:bodyPr/>
                  <a:lstStyle/>
                  <a:p>
                    <a:fld id="{E94E6B02-9A4A-4246-92A7-22661078D0D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'7'!$J$16:$O$16</c:f>
              <c:numCache>
                <c:formatCode>0.0</c:formatCode>
                <c:ptCount val="6"/>
                <c:pt idx="0">
                  <c:v>12.3</c:v>
                </c:pt>
                <c:pt idx="1">
                  <c:v>13.5</c:v>
                </c:pt>
                <c:pt idx="2">
                  <c:v>12.45</c:v>
                </c:pt>
                <c:pt idx="3">
                  <c:v>11.61</c:v>
                </c:pt>
                <c:pt idx="4">
                  <c:v>10.8</c:v>
                </c:pt>
                <c:pt idx="5">
                  <c:v>12.92</c:v>
                </c:pt>
              </c:numCache>
            </c:numRef>
          </c:val>
          <c:extLst>
            <c:ext xmlns:c15="http://schemas.microsoft.com/office/drawing/2012/chart" uri="{02D57815-91ED-43cb-92C2-25804820EDAC}">
              <c15:datalabelsRange>
                <c15:f>'7'!$P$16:$U$16</c15:f>
                <c15:dlblRangeCache>
                  <c:ptCount val="6"/>
                  <c:pt idx="0">
                    <c:v>28%</c:v>
                  </c:pt>
                  <c:pt idx="1">
                    <c:v>32%</c:v>
                  </c:pt>
                  <c:pt idx="2">
                    <c:v>25%</c:v>
                  </c:pt>
                  <c:pt idx="3">
                    <c:v>22%</c:v>
                  </c:pt>
                  <c:pt idx="4">
                    <c:v>20%</c:v>
                  </c:pt>
                  <c:pt idx="5">
                    <c:v>24%</c:v>
                  </c:pt>
                </c15:dlblRangeCache>
              </c15:datalabelsRange>
            </c:ext>
            <c:ext xmlns:c16="http://schemas.microsoft.com/office/drawing/2014/chart" uri="{C3380CC4-5D6E-409C-BE32-E72D297353CC}">
              <c16:uniqueId val="{00000006-90CC-4634-B914-F43506156906}"/>
            </c:ext>
          </c:extLst>
        </c:ser>
        <c:ser>
          <c:idx val="6"/>
          <c:order val="1"/>
          <c:tx>
            <c:strRef>
              <c:f>'7'!$H$15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CC-4634-B914-F43506156906}"/>
                </c:ext>
              </c:extLst>
            </c:dLbl>
            <c:dLbl>
              <c:idx val="1"/>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CC-4634-B914-F43506156906}"/>
                </c:ext>
              </c:extLst>
            </c:dLbl>
            <c:dLbl>
              <c:idx val="2"/>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CC-4634-B914-F43506156906}"/>
                </c:ext>
              </c:extLst>
            </c:dLbl>
            <c:dLbl>
              <c:idx val="3"/>
              <c:tx>
                <c:rich>
                  <a:bodyPr/>
                  <a:lstStyle/>
                  <a:p>
                    <a:fld id="{01E4B1BC-5A52-4C00-A993-41D36B35A84F}"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0CC-4634-B914-F43506156906}"/>
                </c:ext>
              </c:extLst>
            </c:dLbl>
            <c:dLbl>
              <c:idx val="4"/>
              <c:tx>
                <c:rich>
                  <a:bodyPr/>
                  <a:lstStyle/>
                  <a:p>
                    <a:fld id="{B439653B-6F82-4DCE-B2B1-CDD9C10F9BB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0CC-4634-B914-F43506156906}"/>
                </c:ext>
              </c:extLst>
            </c:dLbl>
            <c:dLbl>
              <c:idx val="5"/>
              <c:tx>
                <c:rich>
                  <a:bodyPr/>
                  <a:lstStyle/>
                  <a:p>
                    <a:fld id="{215B045F-08F1-448E-9A56-40D7A124A6B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'7'!$J$15:$O$15</c:f>
              <c:numCache>
                <c:formatCode>0.0</c:formatCode>
                <c:ptCount val="6"/>
                <c:pt idx="0">
                  <c:v>7.9</c:v>
                </c:pt>
                <c:pt idx="1">
                  <c:v>9.4</c:v>
                </c:pt>
                <c:pt idx="2">
                  <c:v>13.97</c:v>
                </c:pt>
                <c:pt idx="3">
                  <c:v>18.09</c:v>
                </c:pt>
                <c:pt idx="4">
                  <c:v>18.350000000000001</c:v>
                </c:pt>
                <c:pt idx="5">
                  <c:v>17.36</c:v>
                </c:pt>
              </c:numCache>
            </c:numRef>
          </c:val>
          <c:extLst>
            <c:ext xmlns:c15="http://schemas.microsoft.com/office/drawing/2012/chart" uri="{02D57815-91ED-43cb-92C2-25804820EDAC}">
              <c15:datalabelsRange>
                <c15:f>'7'!$P$15:$U$15</c15:f>
                <c15:dlblRangeCache>
                  <c:ptCount val="6"/>
                  <c:pt idx="0">
                    <c:v>18%</c:v>
                  </c:pt>
                  <c:pt idx="1">
                    <c:v>22%</c:v>
                  </c:pt>
                  <c:pt idx="2">
                    <c:v>28%</c:v>
                  </c:pt>
                  <c:pt idx="3">
                    <c:v>35%</c:v>
                  </c:pt>
                  <c:pt idx="4">
                    <c:v>35%</c:v>
                  </c:pt>
                  <c:pt idx="5">
                    <c:v>32%</c:v>
                  </c:pt>
                </c15:dlblRangeCache>
              </c15:datalabelsRange>
            </c:ext>
            <c:ext xmlns:c16="http://schemas.microsoft.com/office/drawing/2014/chart" uri="{C3380CC4-5D6E-409C-BE32-E72D297353CC}">
              <c16:uniqueId val="{0000000D-90CC-4634-B914-F43506156906}"/>
            </c:ext>
          </c:extLst>
        </c:ser>
        <c:ser>
          <c:idx val="5"/>
          <c:order val="2"/>
          <c:tx>
            <c:strRef>
              <c:f>'7'!$H$14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CC-4634-B914-F43506156906}"/>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0CC-4634-B914-F43506156906}"/>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CC-4634-B914-F43506156906}"/>
                </c:ext>
              </c:extLst>
            </c:dLbl>
            <c:dLbl>
              <c:idx val="3"/>
              <c:tx>
                <c:rich>
                  <a:bodyPr/>
                  <a:lstStyle/>
                  <a:p>
                    <a:fld id="{58C81F04-1036-4B18-BCB7-9F9074B7B06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90CC-4634-B914-F43506156906}"/>
                </c:ext>
              </c:extLst>
            </c:dLbl>
            <c:dLbl>
              <c:idx val="4"/>
              <c:tx>
                <c:rich>
                  <a:bodyPr/>
                  <a:lstStyle/>
                  <a:p>
                    <a:fld id="{B6EC2892-5479-4AC6-881A-25EC9E58CD0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90CC-4634-B914-F43506156906}"/>
                </c:ext>
              </c:extLst>
            </c:dLbl>
            <c:dLbl>
              <c:idx val="5"/>
              <c:tx>
                <c:rich>
                  <a:bodyPr/>
                  <a:lstStyle/>
                  <a:p>
                    <a:fld id="{6642D743-73E3-4C6C-ABFE-AB55CCC6DC0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'7'!$J$14:$O$14</c:f>
              <c:numCache>
                <c:formatCode>0.0</c:formatCode>
                <c:ptCount val="6"/>
                <c:pt idx="0">
                  <c:v>2.4</c:v>
                </c:pt>
                <c:pt idx="1">
                  <c:v>3.2</c:v>
                </c:pt>
                <c:pt idx="2">
                  <c:v>3.66</c:v>
                </c:pt>
                <c:pt idx="3">
                  <c:v>4.32</c:v>
                </c:pt>
                <c:pt idx="4">
                  <c:v>4.63</c:v>
                </c:pt>
                <c:pt idx="5">
                  <c:v>4.42</c:v>
                </c:pt>
              </c:numCache>
            </c:numRef>
          </c:val>
          <c:extLst>
            <c:ext xmlns:c15="http://schemas.microsoft.com/office/drawing/2012/chart" uri="{02D57815-91ED-43cb-92C2-25804820EDAC}">
              <c15:datalabelsRange>
                <c15:f>'7'!$P$14:$U$14</c15:f>
                <c15:dlblRangeCache>
                  <c:ptCount val="6"/>
                  <c:pt idx="0">
                    <c:v>6%</c:v>
                  </c:pt>
                  <c:pt idx="1">
                    <c:v>7%</c:v>
                  </c:pt>
                  <c:pt idx="2">
                    <c:v>7%</c:v>
                  </c:pt>
                  <c:pt idx="3">
                    <c:v>8%</c:v>
                  </c:pt>
                  <c:pt idx="4">
                    <c:v>9%</c:v>
                  </c:pt>
                  <c:pt idx="5">
                    <c:v>8%</c:v>
                  </c:pt>
                </c15:dlblRangeCache>
              </c15:datalabelsRange>
            </c:ext>
            <c:ext xmlns:c16="http://schemas.microsoft.com/office/drawing/2014/chart" uri="{C3380CC4-5D6E-409C-BE32-E72D297353CC}">
              <c16:uniqueId val="{00000014-90CC-4634-B914-F43506156906}"/>
            </c:ext>
          </c:extLst>
        </c:ser>
        <c:ser>
          <c:idx val="3"/>
          <c:order val="3"/>
          <c:tx>
            <c:strRef>
              <c:f>'7'!$H$12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0CC-4634-B914-F43506156906}"/>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0CC-4634-B914-F43506156906}"/>
                </c:ext>
              </c:extLst>
            </c:dLbl>
            <c:dLbl>
              <c:idx val="2"/>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0CC-4634-B914-F43506156906}"/>
                </c:ext>
              </c:extLst>
            </c:dLbl>
            <c:dLbl>
              <c:idx val="3"/>
              <c:tx>
                <c:rich>
                  <a:bodyPr/>
                  <a:lstStyle/>
                  <a:p>
                    <a:fld id="{F7C6DA75-321E-419F-92D1-DC8EC901D94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90CC-4634-B914-F43506156906}"/>
                </c:ext>
              </c:extLst>
            </c:dLbl>
            <c:dLbl>
              <c:idx val="4"/>
              <c:tx>
                <c:rich>
                  <a:bodyPr/>
                  <a:lstStyle/>
                  <a:p>
                    <a:fld id="{3645A563-4B5A-4622-B67E-D935D89EAB4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90CC-4634-B914-F43506156906}"/>
                </c:ext>
              </c:extLst>
            </c:dLbl>
            <c:dLbl>
              <c:idx val="5"/>
              <c:tx>
                <c:rich>
                  <a:bodyPr/>
                  <a:lstStyle/>
                  <a:p>
                    <a:fld id="{715BB40F-9029-42DA-803B-76B899D96D8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'7'!$J$12:$O$12</c:f>
              <c:numCache>
                <c:formatCode>0.0</c:formatCode>
                <c:ptCount val="6"/>
                <c:pt idx="0">
                  <c:v>2.85</c:v>
                </c:pt>
                <c:pt idx="1">
                  <c:v>2.93</c:v>
                </c:pt>
                <c:pt idx="2">
                  <c:v>2.5</c:v>
                </c:pt>
                <c:pt idx="3">
                  <c:v>2.73</c:v>
                </c:pt>
                <c:pt idx="4">
                  <c:v>4.2</c:v>
                </c:pt>
                <c:pt idx="5">
                  <c:v>4.5199999999999996</c:v>
                </c:pt>
              </c:numCache>
            </c:numRef>
          </c:val>
          <c:extLst>
            <c:ext xmlns:c15="http://schemas.microsoft.com/office/drawing/2012/chart" uri="{02D57815-91ED-43cb-92C2-25804820EDAC}">
              <c15:datalabelsRange>
                <c15:f>'7'!$P$12:$U$12</c15:f>
                <c15:dlblRangeCache>
                  <c:ptCount val="6"/>
                  <c:pt idx="0">
                    <c:v>7%</c:v>
                  </c:pt>
                  <c:pt idx="1">
                    <c:v>7%</c:v>
                  </c:pt>
                  <c:pt idx="2">
                    <c:v>5%</c:v>
                  </c:pt>
                  <c:pt idx="3">
                    <c:v>5%</c:v>
                  </c:pt>
                  <c:pt idx="4">
                    <c:v>8%</c:v>
                  </c:pt>
                  <c:pt idx="5">
                    <c:v>8%</c:v>
                  </c:pt>
                </c15:dlblRangeCache>
              </c15:datalabelsRange>
            </c:ext>
            <c:ext xmlns:c16="http://schemas.microsoft.com/office/drawing/2014/chart" uri="{C3380CC4-5D6E-409C-BE32-E72D297353CC}">
              <c16:uniqueId val="{0000001B-90CC-4634-B914-F43506156906}"/>
            </c:ext>
          </c:extLst>
        </c:ser>
        <c:ser>
          <c:idx val="4"/>
          <c:order val="4"/>
          <c:tx>
            <c:strRef>
              <c:f>'7'!$H$13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0CC-4634-B914-F43506156906}"/>
                </c:ext>
              </c:extLst>
            </c:dLbl>
            <c:dLbl>
              <c:idx val="1"/>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0CC-4634-B914-F43506156906}"/>
                </c:ext>
              </c:extLst>
            </c:dLbl>
            <c:dLbl>
              <c:idx val="2"/>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0CC-4634-B914-F43506156906}"/>
                </c:ext>
              </c:extLst>
            </c:dLbl>
            <c:dLbl>
              <c:idx val="3"/>
              <c:tx>
                <c:rich>
                  <a:bodyPr/>
                  <a:lstStyle/>
                  <a:p>
                    <a:fld id="{653E30A4-87E8-4D94-B055-C5FD3999A94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90CC-4634-B914-F43506156906}"/>
                </c:ext>
              </c:extLst>
            </c:dLbl>
            <c:dLbl>
              <c:idx val="4"/>
              <c:tx>
                <c:rich>
                  <a:bodyPr/>
                  <a:lstStyle/>
                  <a:p>
                    <a:fld id="{CF1201FA-9452-43B5-987F-86E2165C445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90CC-4634-B914-F43506156906}"/>
                </c:ext>
              </c:extLst>
            </c:dLbl>
            <c:dLbl>
              <c:idx val="5"/>
              <c:tx>
                <c:rich>
                  <a:bodyPr/>
                  <a:lstStyle/>
                  <a:p>
                    <a:fld id="{4E3B4BC1-1147-470F-8835-515028F1318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'7'!$J$13:$O$13</c:f>
              <c:numCache>
                <c:formatCode>0.0</c:formatCode>
                <c:ptCount val="6"/>
                <c:pt idx="0">
                  <c:v>5.25</c:v>
                </c:pt>
                <c:pt idx="1">
                  <c:v>5.0599999999999996</c:v>
                </c:pt>
                <c:pt idx="2">
                  <c:v>6.94</c:v>
                </c:pt>
                <c:pt idx="3">
                  <c:v>5.24</c:v>
                </c:pt>
                <c:pt idx="4">
                  <c:v>5.43</c:v>
                </c:pt>
                <c:pt idx="5">
                  <c:v>6.16</c:v>
                </c:pt>
              </c:numCache>
            </c:numRef>
          </c:val>
          <c:extLst>
            <c:ext xmlns:c15="http://schemas.microsoft.com/office/drawing/2012/chart" uri="{02D57815-91ED-43cb-92C2-25804820EDAC}">
              <c15:datalabelsRange>
                <c15:f>'7'!$P$13:$U$13</c15:f>
                <c15:dlblRangeCache>
                  <c:ptCount val="6"/>
                  <c:pt idx="0">
                    <c:v>12%</c:v>
                  </c:pt>
                  <c:pt idx="1">
                    <c:v>12%</c:v>
                  </c:pt>
                  <c:pt idx="2">
                    <c:v>14%</c:v>
                  </c:pt>
                  <c:pt idx="3">
                    <c:v>10%</c:v>
                  </c:pt>
                  <c:pt idx="4">
                    <c:v>10%</c:v>
                  </c:pt>
                  <c:pt idx="5">
                    <c:v>11%</c:v>
                  </c:pt>
                </c15:dlblRangeCache>
              </c15:datalabelsRange>
            </c:ext>
            <c:ext xmlns:c16="http://schemas.microsoft.com/office/drawing/2014/chart" uri="{C3380CC4-5D6E-409C-BE32-E72D297353CC}">
              <c16:uniqueId val="{00000022-90CC-4634-B914-F43506156906}"/>
            </c:ext>
          </c:extLst>
        </c:ser>
        <c:ser>
          <c:idx val="2"/>
          <c:order val="5"/>
          <c:tx>
            <c:strRef>
              <c:f>'7'!$H$11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0CC-4634-B914-F43506156906}"/>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0CC-4634-B914-F43506156906}"/>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0CC-4634-B914-F43506156906}"/>
                </c:ext>
              </c:extLst>
            </c:dLbl>
            <c:dLbl>
              <c:idx val="3"/>
              <c:tx>
                <c:rich>
                  <a:bodyPr/>
                  <a:lstStyle/>
                  <a:p>
                    <a:fld id="{EAF81B0A-6435-4B67-BCE7-38749666133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90CC-4634-B914-F43506156906}"/>
                </c:ext>
              </c:extLst>
            </c:dLbl>
            <c:dLbl>
              <c:idx val="4"/>
              <c:tx>
                <c:rich>
                  <a:bodyPr/>
                  <a:lstStyle/>
                  <a:p>
                    <a:fld id="{A972C930-04F4-488E-BDC0-42DE8DE69D7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90CC-4634-B914-F43506156906}"/>
                </c:ext>
              </c:extLst>
            </c:dLbl>
            <c:dLbl>
              <c:idx val="5"/>
              <c:tx>
                <c:rich>
                  <a:bodyPr/>
                  <a:lstStyle/>
                  <a:p>
                    <a:fld id="{1229E032-389F-4D8C-A0F6-E40A66A76BB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'7'!$J$11:$O$11</c:f>
              <c:numCache>
                <c:formatCode>0.0</c:formatCode>
                <c:ptCount val="6"/>
                <c:pt idx="0">
                  <c:v>7.9</c:v>
                </c:pt>
                <c:pt idx="1">
                  <c:v>2.8</c:v>
                </c:pt>
                <c:pt idx="2">
                  <c:v>3.53</c:v>
                </c:pt>
                <c:pt idx="3">
                  <c:v>3.67</c:v>
                </c:pt>
                <c:pt idx="4">
                  <c:v>3.68</c:v>
                </c:pt>
                <c:pt idx="5">
                  <c:v>3.42</c:v>
                </c:pt>
              </c:numCache>
            </c:numRef>
          </c:val>
          <c:extLst>
            <c:ext xmlns:c15="http://schemas.microsoft.com/office/drawing/2012/chart" uri="{02D57815-91ED-43cb-92C2-25804820EDAC}">
              <c15:datalabelsRange>
                <c15:f>'7'!$P$11:$U$11</c15:f>
                <c15:dlblRangeCache>
                  <c:ptCount val="6"/>
                  <c:pt idx="0">
                    <c:v>18%</c:v>
                  </c:pt>
                  <c:pt idx="1">
                    <c:v>7%</c:v>
                  </c:pt>
                  <c:pt idx="2">
                    <c:v>7%</c:v>
                  </c:pt>
                  <c:pt idx="3">
                    <c:v>7%</c:v>
                  </c:pt>
                  <c:pt idx="4">
                    <c:v>7%</c:v>
                  </c:pt>
                  <c:pt idx="5">
                    <c:v>6%</c:v>
                  </c:pt>
                </c15:dlblRangeCache>
              </c15:datalabelsRange>
            </c:ext>
            <c:ext xmlns:c16="http://schemas.microsoft.com/office/drawing/2014/chart" uri="{C3380CC4-5D6E-409C-BE32-E72D297353CC}">
              <c16:uniqueId val="{00000029-90CC-4634-B914-F43506156906}"/>
            </c:ext>
          </c:extLst>
        </c:ser>
        <c:ser>
          <c:idx val="1"/>
          <c:order val="6"/>
          <c:tx>
            <c:strRef>
              <c:f>'7'!$H$10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0CC-4634-B914-F43506156906}"/>
                </c:ext>
              </c:extLst>
            </c:dLbl>
            <c:dLbl>
              <c:idx val="1"/>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0CC-4634-B914-F43506156906}"/>
                </c:ext>
              </c:extLst>
            </c:dLbl>
            <c:dLbl>
              <c:idx val="2"/>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0CC-4634-B914-F43506156906}"/>
                </c:ext>
              </c:extLst>
            </c:dLbl>
            <c:dLbl>
              <c:idx val="3"/>
              <c:tx>
                <c:rich>
                  <a:bodyPr/>
                  <a:lstStyle/>
                  <a:p>
                    <a:fld id="{0485C28C-82AA-4286-A4B3-93E2AA3392A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90CC-4634-B914-F43506156906}"/>
                </c:ext>
              </c:extLst>
            </c:dLbl>
            <c:dLbl>
              <c:idx val="4"/>
              <c:tx>
                <c:rich>
                  <a:bodyPr/>
                  <a:lstStyle/>
                  <a:p>
                    <a:fld id="{6227CBFE-DD93-44A6-BCD5-C1318F491AA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90CC-4634-B914-F43506156906}"/>
                </c:ext>
              </c:extLst>
            </c:dLbl>
            <c:dLbl>
              <c:idx val="5"/>
              <c:tx>
                <c:rich>
                  <a:bodyPr/>
                  <a:lstStyle/>
                  <a:p>
                    <a:fld id="{A2FB3CA6-B4A8-4DC3-8159-BCF0D0860E29}"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90CC-4634-B914-F4350615690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'7'!$J$8:$O$8</c:f>
              <c:numCache>
                <c:formatCode>m/d/yyyy</c:formatCode>
                <c:ptCount val="6"/>
                <c:pt idx="0">
                  <c:v>43465</c:v>
                </c:pt>
                <c:pt idx="1">
                  <c:v>43830</c:v>
                </c:pt>
                <c:pt idx="2">
                  <c:v>44196</c:v>
                </c:pt>
                <c:pt idx="3">
                  <c:v>44561</c:v>
                </c:pt>
                <c:pt idx="4">
                  <c:v>44651</c:v>
                </c:pt>
                <c:pt idx="5">
                  <c:v>44742</c:v>
                </c:pt>
              </c:numCache>
            </c:numRef>
          </c:cat>
          <c:val>
            <c:numRef>
              <c:f>'7'!$J$10:$O$10</c:f>
              <c:numCache>
                <c:formatCode>0.0</c:formatCode>
                <c:ptCount val="6"/>
                <c:pt idx="0">
                  <c:v>2.9</c:v>
                </c:pt>
                <c:pt idx="1">
                  <c:v>3.9</c:v>
                </c:pt>
                <c:pt idx="2">
                  <c:v>4.82</c:v>
                </c:pt>
                <c:pt idx="3">
                  <c:v>4.16</c:v>
                </c:pt>
                <c:pt idx="4">
                  <c:v>4.7699999999999996</c:v>
                </c:pt>
                <c:pt idx="5">
                  <c:v>4.57</c:v>
                </c:pt>
              </c:numCache>
            </c:numRef>
          </c:val>
          <c:extLst>
            <c:ext xmlns:c15="http://schemas.microsoft.com/office/drawing/2012/chart" uri="{02D57815-91ED-43cb-92C2-25804820EDAC}">
              <c15:datalabelsRange>
                <c15:f>'7'!$P$10:$U$10</c15:f>
                <c15:dlblRangeCache>
                  <c:ptCount val="6"/>
                  <c:pt idx="0">
                    <c:v>7%</c:v>
                  </c:pt>
                  <c:pt idx="1">
                    <c:v>9%</c:v>
                  </c:pt>
                  <c:pt idx="2">
                    <c:v>10%</c:v>
                  </c:pt>
                  <c:pt idx="3">
                    <c:v>8%</c:v>
                  </c:pt>
                  <c:pt idx="4">
                    <c:v>9%</c:v>
                  </c:pt>
                  <c:pt idx="5">
                    <c:v>8%</c:v>
                  </c:pt>
                </c15:dlblRangeCache>
              </c15:datalabelsRange>
            </c:ext>
            <c:ext xmlns:c16="http://schemas.microsoft.com/office/drawing/2014/chart" uri="{C3380CC4-5D6E-409C-BE32-E72D297353CC}">
              <c16:uniqueId val="{00000030-90CC-4634-B914-F43506156906}"/>
            </c:ext>
          </c:extLst>
        </c:ser>
        <c:ser>
          <c:idx val="0"/>
          <c:order val="7"/>
          <c:tx>
            <c:strRef>
              <c:f>'7'!$H$9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'7'!$J$8:$O$8</c:f>
              <c:numCache>
                <c:formatCode>m/d/yyyy</c:formatCode>
                <c:ptCount val="6"/>
                <c:pt idx="0">
                  <c:v>43465</c:v>
                </c:pt>
                <c:pt idx="1">
                  <c:v>43830</c:v>
                </c:pt>
                <c:pt idx="2">
                  <c:v>44196</c:v>
                </c:pt>
                <c:pt idx="3">
                  <c:v>44561</c:v>
                </c:pt>
                <c:pt idx="4">
                  <c:v>44651</c:v>
                </c:pt>
                <c:pt idx="5">
                  <c:v>44742</c:v>
                </c:pt>
              </c:numCache>
            </c:numRef>
          </c:cat>
          <c:val>
            <c:numRef>
              <c:f>'7'!$J$9:$O$9</c:f>
              <c:numCache>
                <c:formatCode>0.0</c:formatCode>
                <c:ptCount val="6"/>
                <c:pt idx="0">
                  <c:v>2</c:v>
                </c:pt>
                <c:pt idx="1">
                  <c:v>1.9</c:v>
                </c:pt>
                <c:pt idx="2">
                  <c:v>2.2599999999999998</c:v>
                </c:pt>
                <c:pt idx="3">
                  <c:v>1.92</c:v>
                </c:pt>
                <c:pt idx="4">
                  <c:v>1.21</c:v>
                </c:pt>
                <c:pt idx="5">
                  <c:v>0.83</c:v>
                </c:pt>
              </c:numCache>
            </c:numRef>
          </c:val>
          <c:extLst>
            <c:ext xmlns:c16="http://schemas.microsoft.com/office/drawing/2014/chart" uri="{C3380CC4-5D6E-409C-BE32-E72D297353CC}">
              <c16:uniqueId val="{00000031-90CC-4634-B914-F43506156906}"/>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2774028347077055E-3"/>
          <c:y val="0.76920050646029303"/>
          <c:w val="0.96952834344563599"/>
          <c:h val="0.228688202951035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9792531120331947E-2"/>
          <c:y val="2.0583193174483486E-2"/>
          <c:w val="0.91701244813278004"/>
          <c:h val="0.67924537475795499"/>
        </c:manualLayout>
      </c:layout>
      <c:barChart>
        <c:barDir val="col"/>
        <c:grouping val="stacked"/>
        <c:varyColors val="0"/>
        <c:ser>
          <c:idx val="0"/>
          <c:order val="0"/>
          <c:tx>
            <c:strRef>
              <c:f>'8'!$H$10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4B79-403F-ABFA-C5830B972F12}"/>
              </c:ext>
            </c:extLst>
          </c:dPt>
          <c:dPt>
            <c:idx val="4"/>
            <c:invertIfNegative val="0"/>
            <c:bubble3D val="0"/>
            <c:extLst>
              <c:ext xmlns:c16="http://schemas.microsoft.com/office/drawing/2014/chart" uri="{C3380CC4-5D6E-409C-BE32-E72D297353CC}">
                <c16:uniqueId val="{00000001-4B79-403F-ABFA-C5830B972F12}"/>
              </c:ext>
            </c:extLst>
          </c:dPt>
          <c:cat>
            <c:strRef>
              <c:f>'8'!$N$9:$AA$9</c:f>
              <c:strCache>
                <c:ptCount val="14"/>
                <c:pt idx="0">
                  <c:v>І.19</c:v>
                </c:pt>
                <c:pt idx="3">
                  <c:v>IV.19</c:v>
                </c:pt>
                <c:pt idx="5">
                  <c:v>ІІ.20</c:v>
                </c:pt>
                <c:pt idx="7">
                  <c:v>IV.20</c:v>
                </c:pt>
                <c:pt idx="9">
                  <c:v>ІІ.21</c:v>
                </c:pt>
                <c:pt idx="11">
                  <c:v>IV.21</c:v>
                </c:pt>
                <c:pt idx="13">
                  <c:v>ІІ.22</c:v>
                </c:pt>
              </c:strCache>
            </c:strRef>
          </c:cat>
          <c:val>
            <c:numRef>
              <c:f>'8'!$N$10:$AA$10</c:f>
              <c:numCache>
                <c:formatCode>_-* #\ ##0.0_-;\-* #\ ##0.0_-;_-* "-"??_-;_-@_-</c:formatCode>
                <c:ptCount val="14"/>
                <c:pt idx="0">
                  <c:v>1.02</c:v>
                </c:pt>
                <c:pt idx="1">
                  <c:v>1.07</c:v>
                </c:pt>
                <c:pt idx="2">
                  <c:v>1.2</c:v>
                </c:pt>
                <c:pt idx="3">
                  <c:v>1.33</c:v>
                </c:pt>
                <c:pt idx="4">
                  <c:v>1.25</c:v>
                </c:pt>
                <c:pt idx="5">
                  <c:v>1.04</c:v>
                </c:pt>
                <c:pt idx="6">
                  <c:v>1.28</c:v>
                </c:pt>
                <c:pt idx="7">
                  <c:v>1.45</c:v>
                </c:pt>
                <c:pt idx="8">
                  <c:v>1.34</c:v>
                </c:pt>
                <c:pt idx="9">
                  <c:v>1.36</c:v>
                </c:pt>
                <c:pt idx="10">
                  <c:v>1.48</c:v>
                </c:pt>
                <c:pt idx="11">
                  <c:v>1.7</c:v>
                </c:pt>
                <c:pt idx="12">
                  <c:v>1.3</c:v>
                </c:pt>
                <c:pt idx="13">
                  <c:v>0.95</c:v>
                </c:pt>
              </c:numCache>
            </c:numRef>
          </c:val>
          <c:extLst>
            <c:ext xmlns:c16="http://schemas.microsoft.com/office/drawing/2014/chart" uri="{C3380CC4-5D6E-409C-BE32-E72D297353CC}">
              <c16:uniqueId val="{00000002-4B79-403F-ABFA-C5830B972F12}"/>
            </c:ext>
          </c:extLst>
        </c:ser>
        <c:ser>
          <c:idx val="1"/>
          <c:order val="1"/>
          <c:tx>
            <c:strRef>
              <c:f>'8'!$H$11</c:f>
              <c:strCache>
                <c:ptCount val="1"/>
                <c:pt idx="0">
                  <c:v>Валові страхові премії ризикового страхування</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3-4B79-403F-ABFA-C5830B972F12}"/>
              </c:ext>
            </c:extLst>
          </c:dPt>
          <c:dPt>
            <c:idx val="4"/>
            <c:invertIfNegative val="0"/>
            <c:bubble3D val="0"/>
            <c:extLst>
              <c:ext xmlns:c16="http://schemas.microsoft.com/office/drawing/2014/chart" uri="{C3380CC4-5D6E-409C-BE32-E72D297353CC}">
                <c16:uniqueId val="{00000004-4B79-403F-ABFA-C5830B972F12}"/>
              </c:ext>
            </c:extLst>
          </c:dPt>
          <c:cat>
            <c:strRef>
              <c:f>'8'!$N$9:$AA$9</c:f>
              <c:strCache>
                <c:ptCount val="14"/>
                <c:pt idx="0">
                  <c:v>І.19</c:v>
                </c:pt>
                <c:pt idx="3">
                  <c:v>IV.19</c:v>
                </c:pt>
                <c:pt idx="5">
                  <c:v>ІІ.20</c:v>
                </c:pt>
                <c:pt idx="7">
                  <c:v>IV.20</c:v>
                </c:pt>
                <c:pt idx="9">
                  <c:v>ІІ.21</c:v>
                </c:pt>
                <c:pt idx="11">
                  <c:v>IV.21</c:v>
                </c:pt>
                <c:pt idx="13">
                  <c:v>ІІ.22</c:v>
                </c:pt>
              </c:strCache>
            </c:strRef>
          </c:cat>
          <c:val>
            <c:numRef>
              <c:f>'8'!$N$11:$AA$11</c:f>
              <c:numCache>
                <c:formatCode>_-* #\ ##0.0_-;\-* #\ ##0.0_-;_-* "-"??_-;_-@_-</c:formatCode>
                <c:ptCount val="14"/>
                <c:pt idx="0">
                  <c:v>12.31</c:v>
                </c:pt>
                <c:pt idx="1">
                  <c:v>12.83</c:v>
                </c:pt>
                <c:pt idx="2">
                  <c:v>12.05</c:v>
                </c:pt>
                <c:pt idx="3">
                  <c:v>8.4499999999999993</c:v>
                </c:pt>
                <c:pt idx="4">
                  <c:v>10.3</c:v>
                </c:pt>
                <c:pt idx="5">
                  <c:v>8.43</c:v>
                </c:pt>
                <c:pt idx="6">
                  <c:v>10.67</c:v>
                </c:pt>
                <c:pt idx="7">
                  <c:v>10.76</c:v>
                </c:pt>
                <c:pt idx="8">
                  <c:v>10.91</c:v>
                </c:pt>
                <c:pt idx="9">
                  <c:v>11.82</c:v>
                </c:pt>
                <c:pt idx="10">
                  <c:v>11.34</c:v>
                </c:pt>
                <c:pt idx="11">
                  <c:v>11.309999999999999</c:v>
                </c:pt>
                <c:pt idx="12">
                  <c:v>8.5399999999999991</c:v>
                </c:pt>
                <c:pt idx="13">
                  <c:v>7.69</c:v>
                </c:pt>
              </c:numCache>
            </c:numRef>
          </c:val>
          <c:extLst>
            <c:ext xmlns:c16="http://schemas.microsoft.com/office/drawing/2014/chart" uri="{C3380CC4-5D6E-409C-BE32-E72D297353CC}">
              <c16:uniqueId val="{00000005-4B79-403F-ABFA-C5830B972F12}"/>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'8'!$H$12</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6-4B79-403F-ABFA-C5830B972F12}"/>
              </c:ext>
            </c:extLst>
          </c:dPt>
          <c:dPt>
            <c:idx val="4"/>
            <c:bubble3D val="0"/>
            <c:spPr>
              <a:ln w="25400" cmpd="sng">
                <a:noFill/>
                <a:prstDash val="solid"/>
              </a:ln>
            </c:spPr>
            <c:extLst>
              <c:ext xmlns:c16="http://schemas.microsoft.com/office/drawing/2014/chart" uri="{C3380CC4-5D6E-409C-BE32-E72D297353CC}">
                <c16:uniqueId val="{00000008-4B79-403F-ABFA-C5830B972F12}"/>
              </c:ext>
            </c:extLst>
          </c:dPt>
          <c:dPt>
            <c:idx val="8"/>
            <c:bubble3D val="0"/>
            <c:spPr>
              <a:ln w="25400" cmpd="sng">
                <a:noFill/>
                <a:prstDash val="solid"/>
              </a:ln>
            </c:spPr>
            <c:extLst>
              <c:ext xmlns:c16="http://schemas.microsoft.com/office/drawing/2014/chart" uri="{C3380CC4-5D6E-409C-BE32-E72D297353CC}">
                <c16:uniqueId val="{0000000A-4B79-403F-ABFA-C5830B972F12}"/>
              </c:ext>
            </c:extLst>
          </c:dPt>
          <c:dPt>
            <c:idx val="12"/>
            <c:bubble3D val="0"/>
            <c:spPr>
              <a:ln w="25400" cmpd="sng">
                <a:noFill/>
                <a:prstDash val="solid"/>
              </a:ln>
            </c:spPr>
            <c:extLst>
              <c:ext xmlns:c16="http://schemas.microsoft.com/office/drawing/2014/chart" uri="{C3380CC4-5D6E-409C-BE32-E72D297353CC}">
                <c16:uniqueId val="{0000000C-4B79-403F-ABFA-C5830B972F12}"/>
              </c:ext>
            </c:extLst>
          </c:dPt>
          <c:cat>
            <c:strRef>
              <c:f>'8'!$N$8:$AA$8</c:f>
              <c:strCache>
                <c:ptCount val="14"/>
                <c:pt idx="0">
                  <c:v>Q1.19</c:v>
                </c:pt>
                <c:pt idx="3">
                  <c:v>Q4.19</c:v>
                </c:pt>
                <c:pt idx="5">
                  <c:v>Q2.20</c:v>
                </c:pt>
                <c:pt idx="7">
                  <c:v>Q4.20</c:v>
                </c:pt>
                <c:pt idx="9">
                  <c:v>Q2.21</c:v>
                </c:pt>
                <c:pt idx="11">
                  <c:v>Q4.21</c:v>
                </c:pt>
                <c:pt idx="13">
                  <c:v>Q2.22</c:v>
                </c:pt>
              </c:strCache>
            </c:strRef>
          </c:cat>
          <c:val>
            <c:numRef>
              <c:f>'8'!$N$12:$AA$12</c:f>
              <c:numCache>
                <c:formatCode>0%</c:formatCode>
                <c:ptCount val="14"/>
                <c:pt idx="0">
                  <c:v>0.1431</c:v>
                </c:pt>
                <c:pt idx="1">
                  <c:v>0.1361</c:v>
                </c:pt>
                <c:pt idx="2">
                  <c:v>0.12970000000000001</c:v>
                </c:pt>
                <c:pt idx="3">
                  <c:v>0.1245</c:v>
                </c:pt>
                <c:pt idx="4">
                  <c:v>0.11650000000000001</c:v>
                </c:pt>
                <c:pt idx="5">
                  <c:v>0.1211</c:v>
                </c:pt>
                <c:pt idx="6">
                  <c:v>0.12280000000000001</c:v>
                </c:pt>
                <c:pt idx="7">
                  <c:v>0.1212</c:v>
                </c:pt>
                <c:pt idx="8">
                  <c:v>0.13020000000000001</c:v>
                </c:pt>
                <c:pt idx="9">
                  <c:v>0.13170000000000001</c:v>
                </c:pt>
                <c:pt idx="10">
                  <c:v>0.1321</c:v>
                </c:pt>
                <c:pt idx="11">
                  <c:v>0.1338</c:v>
                </c:pt>
                <c:pt idx="12">
                  <c:v>0.1265</c:v>
                </c:pt>
                <c:pt idx="13">
                  <c:v>0.15409999999999999</c:v>
                </c:pt>
              </c:numCache>
            </c:numRef>
          </c:val>
          <c:smooth val="0"/>
          <c:extLst>
            <c:ext xmlns:c16="http://schemas.microsoft.com/office/drawing/2014/chart" uri="{C3380CC4-5D6E-409C-BE32-E72D297353CC}">
              <c16:uniqueId val="{0000000D-4B79-403F-ABFA-C5830B972F12}"/>
            </c:ext>
          </c:extLst>
        </c:ser>
        <c:ser>
          <c:idx val="3"/>
          <c:order val="3"/>
          <c:tx>
            <c:strRef>
              <c:f>'8'!$H$13</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0E-4B79-403F-ABFA-C5830B972F12}"/>
              </c:ext>
            </c:extLst>
          </c:dPt>
          <c:dPt>
            <c:idx val="4"/>
            <c:bubble3D val="0"/>
            <c:spPr>
              <a:ln w="25400" cmpd="sng">
                <a:noFill/>
                <a:prstDash val="solid"/>
              </a:ln>
            </c:spPr>
            <c:extLst>
              <c:ext xmlns:c16="http://schemas.microsoft.com/office/drawing/2014/chart" uri="{C3380CC4-5D6E-409C-BE32-E72D297353CC}">
                <c16:uniqueId val="{00000010-4B79-403F-ABFA-C5830B972F12}"/>
              </c:ext>
            </c:extLst>
          </c:dPt>
          <c:dPt>
            <c:idx val="8"/>
            <c:bubble3D val="0"/>
            <c:spPr>
              <a:ln w="25400" cmpd="sng">
                <a:noFill/>
                <a:prstDash val="solid"/>
              </a:ln>
            </c:spPr>
            <c:extLst>
              <c:ext xmlns:c16="http://schemas.microsoft.com/office/drawing/2014/chart" uri="{C3380CC4-5D6E-409C-BE32-E72D297353CC}">
                <c16:uniqueId val="{00000012-4B79-403F-ABFA-C5830B972F12}"/>
              </c:ext>
            </c:extLst>
          </c:dPt>
          <c:dPt>
            <c:idx val="12"/>
            <c:bubble3D val="0"/>
            <c:spPr>
              <a:ln w="25400" cmpd="sng">
                <a:noFill/>
                <a:prstDash val="solid"/>
              </a:ln>
            </c:spPr>
            <c:extLst>
              <c:ext xmlns:c16="http://schemas.microsoft.com/office/drawing/2014/chart" uri="{C3380CC4-5D6E-409C-BE32-E72D297353CC}">
                <c16:uniqueId val="{00000014-4B79-403F-ABFA-C5830B972F12}"/>
              </c:ext>
            </c:extLst>
          </c:dPt>
          <c:cat>
            <c:strRef>
              <c:f>'8'!$N$8:$AA$8</c:f>
              <c:strCache>
                <c:ptCount val="14"/>
                <c:pt idx="0">
                  <c:v>Q1.19</c:v>
                </c:pt>
                <c:pt idx="3">
                  <c:v>Q4.19</c:v>
                </c:pt>
                <c:pt idx="5">
                  <c:v>Q2.20</c:v>
                </c:pt>
                <c:pt idx="7">
                  <c:v>Q4.20</c:v>
                </c:pt>
                <c:pt idx="9">
                  <c:v>Q2.21</c:v>
                </c:pt>
                <c:pt idx="11">
                  <c:v>Q4.21</c:v>
                </c:pt>
                <c:pt idx="13">
                  <c:v>Q2.22</c:v>
                </c:pt>
              </c:strCache>
            </c:strRef>
          </c:cat>
          <c:val>
            <c:numRef>
              <c:f>'8'!$N$13:$AA$13</c:f>
              <c:numCache>
                <c:formatCode>0%</c:formatCode>
                <c:ptCount val="14"/>
                <c:pt idx="0">
                  <c:v>0.31469999999999998</c:v>
                </c:pt>
                <c:pt idx="1">
                  <c:v>0.27800000000000002</c:v>
                </c:pt>
                <c:pt idx="2">
                  <c:v>0.27189999999999998</c:v>
                </c:pt>
                <c:pt idx="3">
                  <c:v>0.28439999999999999</c:v>
                </c:pt>
                <c:pt idx="4">
                  <c:v>0.35</c:v>
                </c:pt>
                <c:pt idx="5">
                  <c:v>0.35849999999999999</c:v>
                </c:pt>
                <c:pt idx="6">
                  <c:v>0.36299999999999999</c:v>
                </c:pt>
                <c:pt idx="7">
                  <c:v>0.34539999999999998</c:v>
                </c:pt>
                <c:pt idx="8">
                  <c:v>0.39169999999999999</c:v>
                </c:pt>
                <c:pt idx="9">
                  <c:v>0.37709999999999999</c:v>
                </c:pt>
                <c:pt idx="10">
                  <c:v>0.38429999999999997</c:v>
                </c:pt>
                <c:pt idx="11">
                  <c:v>0.38369999999999999</c:v>
                </c:pt>
                <c:pt idx="12">
                  <c:v>0.3518</c:v>
                </c:pt>
                <c:pt idx="13">
                  <c:v>0.34449999999999997</c:v>
                </c:pt>
              </c:numCache>
            </c:numRef>
          </c:val>
          <c:smooth val="0"/>
          <c:extLst>
            <c:ext xmlns:c16="http://schemas.microsoft.com/office/drawing/2014/chart" uri="{C3380CC4-5D6E-409C-BE32-E72D297353CC}">
              <c16:uniqueId val="{00000015-4B79-403F-ABFA-C5830B972F12}"/>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9792531120331947E-2"/>
          <c:y val="2.0583193174483486E-2"/>
          <c:w val="0.91701244813278004"/>
          <c:h val="0.67924537475795499"/>
        </c:manualLayout>
      </c:layout>
      <c:barChart>
        <c:barDir val="col"/>
        <c:grouping val="stacked"/>
        <c:varyColors val="0"/>
        <c:ser>
          <c:idx val="0"/>
          <c:order val="0"/>
          <c:tx>
            <c:strRef>
              <c:f>'8'!$I$10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8624-4F70-B347-F3CCAAEFB15C}"/>
              </c:ext>
            </c:extLst>
          </c:dPt>
          <c:dPt>
            <c:idx val="4"/>
            <c:invertIfNegative val="0"/>
            <c:bubble3D val="0"/>
            <c:extLst>
              <c:ext xmlns:c16="http://schemas.microsoft.com/office/drawing/2014/chart" uri="{C3380CC4-5D6E-409C-BE32-E72D297353CC}">
                <c16:uniqueId val="{00000001-8624-4F70-B347-F3CCAAEFB15C}"/>
              </c:ext>
            </c:extLst>
          </c:dPt>
          <c:cat>
            <c:strRef>
              <c:f>'8'!$N$8:$AA$8</c:f>
              <c:strCache>
                <c:ptCount val="14"/>
                <c:pt idx="0">
                  <c:v>Q1.19</c:v>
                </c:pt>
                <c:pt idx="3">
                  <c:v>Q4.19</c:v>
                </c:pt>
                <c:pt idx="5">
                  <c:v>Q2.20</c:v>
                </c:pt>
                <c:pt idx="7">
                  <c:v>Q4.20</c:v>
                </c:pt>
                <c:pt idx="9">
                  <c:v>Q2.21</c:v>
                </c:pt>
                <c:pt idx="11">
                  <c:v>Q4.21</c:v>
                </c:pt>
                <c:pt idx="13">
                  <c:v>Q2.22</c:v>
                </c:pt>
              </c:strCache>
            </c:strRef>
          </c:cat>
          <c:val>
            <c:numRef>
              <c:f>'8'!$N$10:$AA$10</c:f>
              <c:numCache>
                <c:formatCode>_-* #\ ##0.0_-;\-* #\ ##0.0_-;_-* "-"??_-;_-@_-</c:formatCode>
                <c:ptCount val="14"/>
                <c:pt idx="0">
                  <c:v>1.02</c:v>
                </c:pt>
                <c:pt idx="1">
                  <c:v>1.07</c:v>
                </c:pt>
                <c:pt idx="2">
                  <c:v>1.2</c:v>
                </c:pt>
                <c:pt idx="3">
                  <c:v>1.33</c:v>
                </c:pt>
                <c:pt idx="4">
                  <c:v>1.25</c:v>
                </c:pt>
                <c:pt idx="5">
                  <c:v>1.04</c:v>
                </c:pt>
                <c:pt idx="6">
                  <c:v>1.28</c:v>
                </c:pt>
                <c:pt idx="7">
                  <c:v>1.45</c:v>
                </c:pt>
                <c:pt idx="8">
                  <c:v>1.34</c:v>
                </c:pt>
                <c:pt idx="9">
                  <c:v>1.36</c:v>
                </c:pt>
                <c:pt idx="10">
                  <c:v>1.48</c:v>
                </c:pt>
                <c:pt idx="11">
                  <c:v>1.7</c:v>
                </c:pt>
                <c:pt idx="12">
                  <c:v>1.3</c:v>
                </c:pt>
                <c:pt idx="13">
                  <c:v>0.95</c:v>
                </c:pt>
              </c:numCache>
            </c:numRef>
          </c:val>
          <c:extLst>
            <c:ext xmlns:c16="http://schemas.microsoft.com/office/drawing/2014/chart" uri="{C3380CC4-5D6E-409C-BE32-E72D297353CC}">
              <c16:uniqueId val="{00000002-8624-4F70-B347-F3CCAAEFB15C}"/>
            </c:ext>
          </c:extLst>
        </c:ser>
        <c:ser>
          <c:idx val="1"/>
          <c:order val="1"/>
          <c:tx>
            <c:strRef>
              <c:f>'8'!$I$11</c:f>
              <c:strCache>
                <c:ptCount val="1"/>
                <c:pt idx="0">
                  <c:v>Gross non-life insurance premiums</c:v>
                </c:pt>
              </c:strCache>
            </c:strRef>
          </c:tx>
          <c:spPr>
            <a:solidFill>
              <a:srgbClr val="91C864"/>
            </a:solidFill>
          </c:spPr>
          <c:invertIfNegative val="0"/>
          <c:dPt>
            <c:idx val="0"/>
            <c:invertIfNegative val="0"/>
            <c:bubble3D val="0"/>
            <c:extLst>
              <c:ext xmlns:c16="http://schemas.microsoft.com/office/drawing/2014/chart" uri="{C3380CC4-5D6E-409C-BE32-E72D297353CC}">
                <c16:uniqueId val="{00000003-8624-4F70-B347-F3CCAAEFB15C}"/>
              </c:ext>
            </c:extLst>
          </c:dPt>
          <c:dPt>
            <c:idx val="4"/>
            <c:invertIfNegative val="0"/>
            <c:bubble3D val="0"/>
            <c:extLst>
              <c:ext xmlns:c16="http://schemas.microsoft.com/office/drawing/2014/chart" uri="{C3380CC4-5D6E-409C-BE32-E72D297353CC}">
                <c16:uniqueId val="{00000004-8624-4F70-B347-F3CCAAEFB15C}"/>
              </c:ext>
            </c:extLst>
          </c:dPt>
          <c:cat>
            <c:strRef>
              <c:f>'8'!$N$8:$AA$8</c:f>
              <c:strCache>
                <c:ptCount val="14"/>
                <c:pt idx="0">
                  <c:v>Q1.19</c:v>
                </c:pt>
                <c:pt idx="3">
                  <c:v>Q4.19</c:v>
                </c:pt>
                <c:pt idx="5">
                  <c:v>Q2.20</c:v>
                </c:pt>
                <c:pt idx="7">
                  <c:v>Q4.20</c:v>
                </c:pt>
                <c:pt idx="9">
                  <c:v>Q2.21</c:v>
                </c:pt>
                <c:pt idx="11">
                  <c:v>Q4.21</c:v>
                </c:pt>
                <c:pt idx="13">
                  <c:v>Q2.22</c:v>
                </c:pt>
              </c:strCache>
            </c:strRef>
          </c:cat>
          <c:val>
            <c:numRef>
              <c:f>'8'!$N$11:$AA$11</c:f>
              <c:numCache>
                <c:formatCode>_-* #\ ##0.0_-;\-* #\ ##0.0_-;_-* "-"??_-;_-@_-</c:formatCode>
                <c:ptCount val="14"/>
                <c:pt idx="0">
                  <c:v>12.31</c:v>
                </c:pt>
                <c:pt idx="1">
                  <c:v>12.83</c:v>
                </c:pt>
                <c:pt idx="2">
                  <c:v>12.05</c:v>
                </c:pt>
                <c:pt idx="3">
                  <c:v>8.4499999999999993</c:v>
                </c:pt>
                <c:pt idx="4">
                  <c:v>10.3</c:v>
                </c:pt>
                <c:pt idx="5">
                  <c:v>8.43</c:v>
                </c:pt>
                <c:pt idx="6">
                  <c:v>10.67</c:v>
                </c:pt>
                <c:pt idx="7">
                  <c:v>10.76</c:v>
                </c:pt>
                <c:pt idx="8">
                  <c:v>10.91</c:v>
                </c:pt>
                <c:pt idx="9">
                  <c:v>11.82</c:v>
                </c:pt>
                <c:pt idx="10">
                  <c:v>11.34</c:v>
                </c:pt>
                <c:pt idx="11">
                  <c:v>11.309999999999999</c:v>
                </c:pt>
                <c:pt idx="12">
                  <c:v>8.5399999999999991</c:v>
                </c:pt>
                <c:pt idx="13">
                  <c:v>7.69</c:v>
                </c:pt>
              </c:numCache>
            </c:numRef>
          </c:val>
          <c:extLst>
            <c:ext xmlns:c16="http://schemas.microsoft.com/office/drawing/2014/chart" uri="{C3380CC4-5D6E-409C-BE32-E72D297353CC}">
              <c16:uniqueId val="{00000005-8624-4F70-B347-F3CCAAEFB15C}"/>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'8'!$I$12</c:f>
              <c:strCache>
                <c:ptCount val="1"/>
                <c:pt idx="0">
                  <c:v>Ratio of life claims paid  (r.h.s.)</c:v>
                </c:pt>
              </c:strCache>
            </c:strRef>
          </c:tx>
          <c:spPr>
            <a:ln w="25400" cmpd="sng">
              <a:solidFill>
                <a:srgbClr val="7D0532"/>
              </a:solidFill>
              <a:prstDash val="solid"/>
            </a:ln>
          </c:spPr>
          <c:marker>
            <c:symbol val="none"/>
          </c:marker>
          <c:dPt>
            <c:idx val="0"/>
            <c:bubble3D val="0"/>
            <c:extLst>
              <c:ext xmlns:c16="http://schemas.microsoft.com/office/drawing/2014/chart" uri="{C3380CC4-5D6E-409C-BE32-E72D297353CC}">
                <c16:uniqueId val="{00000006-8624-4F70-B347-F3CCAAEFB15C}"/>
              </c:ext>
            </c:extLst>
          </c:dPt>
          <c:dPt>
            <c:idx val="4"/>
            <c:bubble3D val="0"/>
            <c:spPr>
              <a:ln w="25400" cmpd="sng">
                <a:noFill/>
                <a:prstDash val="solid"/>
              </a:ln>
            </c:spPr>
            <c:extLst>
              <c:ext xmlns:c16="http://schemas.microsoft.com/office/drawing/2014/chart" uri="{C3380CC4-5D6E-409C-BE32-E72D297353CC}">
                <c16:uniqueId val="{00000008-8624-4F70-B347-F3CCAAEFB15C}"/>
              </c:ext>
            </c:extLst>
          </c:dPt>
          <c:dPt>
            <c:idx val="8"/>
            <c:bubble3D val="0"/>
            <c:spPr>
              <a:ln w="25400" cmpd="sng">
                <a:noFill/>
                <a:prstDash val="solid"/>
              </a:ln>
            </c:spPr>
            <c:extLst>
              <c:ext xmlns:c16="http://schemas.microsoft.com/office/drawing/2014/chart" uri="{C3380CC4-5D6E-409C-BE32-E72D297353CC}">
                <c16:uniqueId val="{0000000A-8624-4F70-B347-F3CCAAEFB15C}"/>
              </c:ext>
            </c:extLst>
          </c:dPt>
          <c:dPt>
            <c:idx val="12"/>
            <c:bubble3D val="0"/>
            <c:spPr>
              <a:ln w="25400" cmpd="sng">
                <a:noFill/>
                <a:prstDash val="solid"/>
              </a:ln>
            </c:spPr>
            <c:extLst>
              <c:ext xmlns:c16="http://schemas.microsoft.com/office/drawing/2014/chart" uri="{C3380CC4-5D6E-409C-BE32-E72D297353CC}">
                <c16:uniqueId val="{0000000C-8624-4F70-B347-F3CCAAEFB15C}"/>
              </c:ext>
            </c:extLst>
          </c:dPt>
          <c:cat>
            <c:strRef>
              <c:f>'8'!$N$8:$AA$8</c:f>
              <c:strCache>
                <c:ptCount val="14"/>
                <c:pt idx="0">
                  <c:v>Q1.19</c:v>
                </c:pt>
                <c:pt idx="3">
                  <c:v>Q4.19</c:v>
                </c:pt>
                <c:pt idx="5">
                  <c:v>Q2.20</c:v>
                </c:pt>
                <c:pt idx="7">
                  <c:v>Q4.20</c:v>
                </c:pt>
                <c:pt idx="9">
                  <c:v>Q2.21</c:v>
                </c:pt>
                <c:pt idx="11">
                  <c:v>Q4.21</c:v>
                </c:pt>
                <c:pt idx="13">
                  <c:v>Q2.22</c:v>
                </c:pt>
              </c:strCache>
            </c:strRef>
          </c:cat>
          <c:val>
            <c:numRef>
              <c:f>'8'!$N$12:$AA$12</c:f>
              <c:numCache>
                <c:formatCode>0%</c:formatCode>
                <c:ptCount val="14"/>
                <c:pt idx="0">
                  <c:v>0.1431</c:v>
                </c:pt>
                <c:pt idx="1">
                  <c:v>0.1361</c:v>
                </c:pt>
                <c:pt idx="2">
                  <c:v>0.12970000000000001</c:v>
                </c:pt>
                <c:pt idx="3">
                  <c:v>0.1245</c:v>
                </c:pt>
                <c:pt idx="4">
                  <c:v>0.11650000000000001</c:v>
                </c:pt>
                <c:pt idx="5">
                  <c:v>0.1211</c:v>
                </c:pt>
                <c:pt idx="6">
                  <c:v>0.12280000000000001</c:v>
                </c:pt>
                <c:pt idx="7">
                  <c:v>0.1212</c:v>
                </c:pt>
                <c:pt idx="8">
                  <c:v>0.13020000000000001</c:v>
                </c:pt>
                <c:pt idx="9">
                  <c:v>0.13170000000000001</c:v>
                </c:pt>
                <c:pt idx="10">
                  <c:v>0.1321</c:v>
                </c:pt>
                <c:pt idx="11">
                  <c:v>0.1338</c:v>
                </c:pt>
                <c:pt idx="12">
                  <c:v>0.1265</c:v>
                </c:pt>
                <c:pt idx="13">
                  <c:v>0.15409999999999999</c:v>
                </c:pt>
              </c:numCache>
            </c:numRef>
          </c:val>
          <c:smooth val="0"/>
          <c:extLst>
            <c:ext xmlns:c16="http://schemas.microsoft.com/office/drawing/2014/chart" uri="{C3380CC4-5D6E-409C-BE32-E72D297353CC}">
              <c16:uniqueId val="{0000000D-8624-4F70-B347-F3CCAAEFB15C}"/>
            </c:ext>
          </c:extLst>
        </c:ser>
        <c:ser>
          <c:idx val="3"/>
          <c:order val="3"/>
          <c:tx>
            <c:strRef>
              <c:f>'8'!$I$13</c:f>
              <c:strCache>
                <c:ptCount val="1"/>
                <c:pt idx="0">
                  <c:v>Ratio of non-life claims paid (r.h.s.)</c:v>
                </c:pt>
              </c:strCache>
            </c:strRef>
          </c:tx>
          <c:spPr>
            <a:ln w="25400" cmpd="sng">
              <a:solidFill>
                <a:srgbClr val="DC4B64"/>
              </a:solidFill>
              <a:prstDash val="solid"/>
            </a:ln>
          </c:spPr>
          <c:marker>
            <c:symbol val="none"/>
          </c:marker>
          <c:dPt>
            <c:idx val="0"/>
            <c:bubble3D val="0"/>
            <c:extLst>
              <c:ext xmlns:c16="http://schemas.microsoft.com/office/drawing/2014/chart" uri="{C3380CC4-5D6E-409C-BE32-E72D297353CC}">
                <c16:uniqueId val="{0000000E-8624-4F70-B347-F3CCAAEFB15C}"/>
              </c:ext>
            </c:extLst>
          </c:dPt>
          <c:dPt>
            <c:idx val="4"/>
            <c:bubble3D val="0"/>
            <c:spPr>
              <a:ln w="25400" cmpd="sng">
                <a:noFill/>
                <a:prstDash val="solid"/>
              </a:ln>
            </c:spPr>
            <c:extLst>
              <c:ext xmlns:c16="http://schemas.microsoft.com/office/drawing/2014/chart" uri="{C3380CC4-5D6E-409C-BE32-E72D297353CC}">
                <c16:uniqueId val="{00000010-8624-4F70-B347-F3CCAAEFB15C}"/>
              </c:ext>
            </c:extLst>
          </c:dPt>
          <c:dPt>
            <c:idx val="8"/>
            <c:bubble3D val="0"/>
            <c:spPr>
              <a:ln w="25400" cmpd="sng">
                <a:noFill/>
                <a:prstDash val="solid"/>
              </a:ln>
            </c:spPr>
            <c:extLst>
              <c:ext xmlns:c16="http://schemas.microsoft.com/office/drawing/2014/chart" uri="{C3380CC4-5D6E-409C-BE32-E72D297353CC}">
                <c16:uniqueId val="{00000012-8624-4F70-B347-F3CCAAEFB15C}"/>
              </c:ext>
            </c:extLst>
          </c:dPt>
          <c:dPt>
            <c:idx val="12"/>
            <c:bubble3D val="0"/>
            <c:spPr>
              <a:ln w="25400" cmpd="sng">
                <a:noFill/>
                <a:prstDash val="solid"/>
              </a:ln>
            </c:spPr>
            <c:extLst>
              <c:ext xmlns:c16="http://schemas.microsoft.com/office/drawing/2014/chart" uri="{C3380CC4-5D6E-409C-BE32-E72D297353CC}">
                <c16:uniqueId val="{00000014-8624-4F70-B347-F3CCAAEFB15C}"/>
              </c:ext>
            </c:extLst>
          </c:dPt>
          <c:cat>
            <c:strRef>
              <c:f>'8'!$N$8:$AA$8</c:f>
              <c:strCache>
                <c:ptCount val="14"/>
                <c:pt idx="0">
                  <c:v>Q1.19</c:v>
                </c:pt>
                <c:pt idx="3">
                  <c:v>Q4.19</c:v>
                </c:pt>
                <c:pt idx="5">
                  <c:v>Q2.20</c:v>
                </c:pt>
                <c:pt idx="7">
                  <c:v>Q4.20</c:v>
                </c:pt>
                <c:pt idx="9">
                  <c:v>Q2.21</c:v>
                </c:pt>
                <c:pt idx="11">
                  <c:v>Q4.21</c:v>
                </c:pt>
                <c:pt idx="13">
                  <c:v>Q2.22</c:v>
                </c:pt>
              </c:strCache>
            </c:strRef>
          </c:cat>
          <c:val>
            <c:numRef>
              <c:f>'8'!$N$13:$AA$13</c:f>
              <c:numCache>
                <c:formatCode>0%</c:formatCode>
                <c:ptCount val="14"/>
                <c:pt idx="0">
                  <c:v>0.31469999999999998</c:v>
                </c:pt>
                <c:pt idx="1">
                  <c:v>0.27800000000000002</c:v>
                </c:pt>
                <c:pt idx="2">
                  <c:v>0.27189999999999998</c:v>
                </c:pt>
                <c:pt idx="3">
                  <c:v>0.28439999999999999</c:v>
                </c:pt>
                <c:pt idx="4">
                  <c:v>0.35</c:v>
                </c:pt>
                <c:pt idx="5">
                  <c:v>0.35849999999999999</c:v>
                </c:pt>
                <c:pt idx="6">
                  <c:v>0.36299999999999999</c:v>
                </c:pt>
                <c:pt idx="7">
                  <c:v>0.34539999999999998</c:v>
                </c:pt>
                <c:pt idx="8">
                  <c:v>0.39169999999999999</c:v>
                </c:pt>
                <c:pt idx="9">
                  <c:v>0.37709999999999999</c:v>
                </c:pt>
                <c:pt idx="10">
                  <c:v>0.38429999999999997</c:v>
                </c:pt>
                <c:pt idx="11">
                  <c:v>0.38369999999999999</c:v>
                </c:pt>
                <c:pt idx="12">
                  <c:v>0.3518</c:v>
                </c:pt>
                <c:pt idx="13">
                  <c:v>0.34449999999999997</c:v>
                </c:pt>
              </c:numCache>
            </c:numRef>
          </c:val>
          <c:smooth val="0"/>
          <c:extLst>
            <c:ext xmlns:c16="http://schemas.microsoft.com/office/drawing/2014/chart" uri="{C3380CC4-5D6E-409C-BE32-E72D297353CC}">
              <c16:uniqueId val="{00000015-8624-4F70-B347-F3CCAAEFB15C}"/>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3.3195020746887967E-2"/>
          <c:y val="0.69035543690056012"/>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'9'!$I$14</c:f>
              <c:strCache>
                <c:ptCount val="1"/>
                <c:pt idx="0">
                  <c:v>Премії, належні перестраховикам-нерезидентам</c:v>
                </c:pt>
              </c:strCache>
            </c:strRef>
          </c:tx>
          <c:spPr>
            <a:solidFill>
              <a:srgbClr val="057D46"/>
            </a:solidFill>
            <a:ln w="25400">
              <a:noFill/>
            </a:ln>
          </c:spPr>
          <c:invertIfNegative val="0"/>
          <c:cat>
            <c:strRef>
              <c:f>'9'!$O$12:$AB$12</c:f>
              <c:strCache>
                <c:ptCount val="14"/>
                <c:pt idx="0">
                  <c:v>І.19</c:v>
                </c:pt>
                <c:pt idx="3">
                  <c:v>IV.19</c:v>
                </c:pt>
                <c:pt idx="5">
                  <c:v>ІІ.20</c:v>
                </c:pt>
                <c:pt idx="7">
                  <c:v>IV.20</c:v>
                </c:pt>
                <c:pt idx="9">
                  <c:v>ІІ.21</c:v>
                </c:pt>
                <c:pt idx="11">
                  <c:v>IV.21</c:v>
                </c:pt>
                <c:pt idx="13">
                  <c:v>ІІ.22</c:v>
                </c:pt>
              </c:strCache>
            </c:strRef>
          </c:cat>
          <c:val>
            <c:numRef>
              <c:f>'9'!$O$14:$AB$14</c:f>
              <c:numCache>
                <c:formatCode>0.0</c:formatCode>
                <c:ptCount val="14"/>
                <c:pt idx="0">
                  <c:v>0.79</c:v>
                </c:pt>
                <c:pt idx="1">
                  <c:v>1.04</c:v>
                </c:pt>
                <c:pt idx="2">
                  <c:v>0.69</c:v>
                </c:pt>
                <c:pt idx="3">
                  <c:v>0.78</c:v>
                </c:pt>
                <c:pt idx="4">
                  <c:v>0.88</c:v>
                </c:pt>
                <c:pt idx="5">
                  <c:v>1.04</c:v>
                </c:pt>
                <c:pt idx="6">
                  <c:v>0.84</c:v>
                </c:pt>
                <c:pt idx="7">
                  <c:v>0.88</c:v>
                </c:pt>
                <c:pt idx="8">
                  <c:v>1.18</c:v>
                </c:pt>
                <c:pt idx="9">
                  <c:v>1.58</c:v>
                </c:pt>
                <c:pt idx="10">
                  <c:v>1.18</c:v>
                </c:pt>
                <c:pt idx="11">
                  <c:v>1.1100000000000001</c:v>
                </c:pt>
                <c:pt idx="12">
                  <c:v>0.93</c:v>
                </c:pt>
                <c:pt idx="13">
                  <c:v>0.75</c:v>
                </c:pt>
              </c:numCache>
            </c:numRef>
          </c:val>
          <c:extLst>
            <c:ext xmlns:c16="http://schemas.microsoft.com/office/drawing/2014/chart" uri="{C3380CC4-5D6E-409C-BE32-E72D297353CC}">
              <c16:uniqueId val="{00000000-3C1E-4D11-BBFC-33CD9E4D74CE}"/>
            </c:ext>
          </c:extLst>
        </c:ser>
        <c:ser>
          <c:idx val="0"/>
          <c:order val="1"/>
          <c:tx>
            <c:strRef>
              <c:f>'9'!$I$13</c:f>
              <c:strCache>
                <c:ptCount val="1"/>
                <c:pt idx="0">
                  <c:v>Премії, належні перестраховикам-резидентам</c:v>
                </c:pt>
              </c:strCache>
            </c:strRef>
          </c:tx>
          <c:spPr>
            <a:solidFill>
              <a:srgbClr val="91C864"/>
            </a:solidFill>
            <a:ln w="25400">
              <a:noFill/>
            </a:ln>
          </c:spPr>
          <c:invertIfNegative val="0"/>
          <c:cat>
            <c:strRef>
              <c:f>'9'!$O$12:$AB$12</c:f>
              <c:strCache>
                <c:ptCount val="14"/>
                <c:pt idx="0">
                  <c:v>І.19</c:v>
                </c:pt>
                <c:pt idx="3">
                  <c:v>IV.19</c:v>
                </c:pt>
                <c:pt idx="5">
                  <c:v>ІІ.20</c:v>
                </c:pt>
                <c:pt idx="7">
                  <c:v>IV.20</c:v>
                </c:pt>
                <c:pt idx="9">
                  <c:v>ІІ.21</c:v>
                </c:pt>
                <c:pt idx="11">
                  <c:v>IV.21</c:v>
                </c:pt>
                <c:pt idx="13">
                  <c:v>ІІ.22</c:v>
                </c:pt>
              </c:strCache>
            </c:strRef>
          </c:cat>
          <c:val>
            <c:numRef>
              <c:f>'9'!$O$13:$AB$13</c:f>
              <c:numCache>
                <c:formatCode>0.0</c:formatCode>
                <c:ptCount val="14"/>
                <c:pt idx="0">
                  <c:v>3.66</c:v>
                </c:pt>
                <c:pt idx="1">
                  <c:v>3.5</c:v>
                </c:pt>
                <c:pt idx="2">
                  <c:v>3.24</c:v>
                </c:pt>
                <c:pt idx="3">
                  <c:v>1.49</c:v>
                </c:pt>
                <c:pt idx="4">
                  <c:v>1.88</c:v>
                </c:pt>
                <c:pt idx="5">
                  <c:v>0.42</c:v>
                </c:pt>
                <c:pt idx="6">
                  <c:v>1.33</c:v>
                </c:pt>
                <c:pt idx="7">
                  <c:v>1.2</c:v>
                </c:pt>
                <c:pt idx="8">
                  <c:v>1.1200000000000001</c:v>
                </c:pt>
                <c:pt idx="9">
                  <c:v>0.82</c:v>
                </c:pt>
                <c:pt idx="10">
                  <c:v>0.89</c:v>
                </c:pt>
                <c:pt idx="11">
                  <c:v>0.93</c:v>
                </c:pt>
                <c:pt idx="12">
                  <c:v>0.34</c:v>
                </c:pt>
                <c:pt idx="13">
                  <c:v>0.22</c:v>
                </c:pt>
              </c:numCache>
            </c:numRef>
          </c:val>
          <c:extLst>
            <c:ext xmlns:c16="http://schemas.microsoft.com/office/drawing/2014/chart" uri="{C3380CC4-5D6E-409C-BE32-E72D297353CC}">
              <c16:uniqueId val="{00000001-3C1E-4D11-BBFC-33CD9E4D74CE}"/>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'9'!$I$16</c:f>
              <c:strCache>
                <c:ptCount val="1"/>
                <c:pt idx="0">
                  <c:v>Рівень виплат (п. ш.)</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3C1E-4D11-BBFC-33CD9E4D74CE}"/>
              </c:ext>
            </c:extLst>
          </c:dPt>
          <c:dPt>
            <c:idx val="4"/>
            <c:bubble3D val="0"/>
            <c:spPr>
              <a:ln w="25400">
                <a:noFill/>
              </a:ln>
            </c:spPr>
            <c:extLst>
              <c:ext xmlns:c16="http://schemas.microsoft.com/office/drawing/2014/chart" uri="{C3380CC4-5D6E-409C-BE32-E72D297353CC}">
                <c16:uniqueId val="{00000005-3C1E-4D11-BBFC-33CD9E4D74CE}"/>
              </c:ext>
            </c:extLst>
          </c:dPt>
          <c:dPt>
            <c:idx val="8"/>
            <c:bubble3D val="0"/>
            <c:spPr>
              <a:ln w="25400">
                <a:noFill/>
              </a:ln>
            </c:spPr>
            <c:extLst>
              <c:ext xmlns:c16="http://schemas.microsoft.com/office/drawing/2014/chart" uri="{C3380CC4-5D6E-409C-BE32-E72D297353CC}">
                <c16:uniqueId val="{00000007-3C1E-4D11-BBFC-33CD9E4D74CE}"/>
              </c:ext>
            </c:extLst>
          </c:dPt>
          <c:dPt>
            <c:idx val="12"/>
            <c:bubble3D val="0"/>
            <c:spPr>
              <a:ln w="25400">
                <a:noFill/>
              </a:ln>
            </c:spPr>
            <c:extLst>
              <c:ext xmlns:c16="http://schemas.microsoft.com/office/drawing/2014/chart" uri="{C3380CC4-5D6E-409C-BE32-E72D297353CC}">
                <c16:uniqueId val="{00000009-3C1E-4D11-BBFC-33CD9E4D74CE}"/>
              </c:ext>
            </c:extLst>
          </c:dPt>
          <c:val>
            <c:numRef>
              <c:f>'9'!$O$16:$AB$16</c:f>
              <c:numCache>
                <c:formatCode>0%</c:formatCode>
                <c:ptCount val="14"/>
                <c:pt idx="0">
                  <c:v>0.1221</c:v>
                </c:pt>
                <c:pt idx="1">
                  <c:v>0.12379999999999999</c:v>
                </c:pt>
                <c:pt idx="2">
                  <c:v>0.1166</c:v>
                </c:pt>
                <c:pt idx="3">
                  <c:v>0.19769999999999999</c:v>
                </c:pt>
                <c:pt idx="4">
                  <c:v>0.22969999999999999</c:v>
                </c:pt>
                <c:pt idx="5">
                  <c:v>0.2762</c:v>
                </c:pt>
                <c:pt idx="6">
                  <c:v>0.3412</c:v>
                </c:pt>
                <c:pt idx="7">
                  <c:v>0.39179999999999998</c:v>
                </c:pt>
                <c:pt idx="8">
                  <c:v>0.4325</c:v>
                </c:pt>
                <c:pt idx="9">
                  <c:v>0.44140000000000001</c:v>
                </c:pt>
                <c:pt idx="10">
                  <c:v>0.49719999999999998</c:v>
                </c:pt>
                <c:pt idx="11">
                  <c:v>0.4229</c:v>
                </c:pt>
                <c:pt idx="12">
                  <c:v>0.38519999999999999</c:v>
                </c:pt>
                <c:pt idx="13">
                  <c:v>0.37</c:v>
                </c:pt>
              </c:numCache>
            </c:numRef>
          </c:val>
          <c:smooth val="0"/>
          <c:extLst>
            <c:ext xmlns:c16="http://schemas.microsoft.com/office/drawing/2014/chart" uri="{C3380CC4-5D6E-409C-BE32-E72D297353CC}">
              <c16:uniqueId val="{0000000A-3C1E-4D11-BBFC-33CD9E4D74CE}"/>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6"/>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60000000000000009"/>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'9'!$J$14</c:f>
              <c:strCache>
                <c:ptCount val="1"/>
                <c:pt idx="0">
                  <c:v>Premiums ceded to non-resident reinsurers</c:v>
                </c:pt>
              </c:strCache>
            </c:strRef>
          </c:tx>
          <c:spPr>
            <a:solidFill>
              <a:srgbClr val="057D46"/>
            </a:solidFill>
            <a:ln w="25400">
              <a:noFill/>
            </a:ln>
          </c:spPr>
          <c:invertIfNegative val="0"/>
          <c:cat>
            <c:strRef>
              <c:f>'9'!$O$11:$AB$11</c:f>
              <c:strCache>
                <c:ptCount val="14"/>
                <c:pt idx="0">
                  <c:v>Q1.19</c:v>
                </c:pt>
                <c:pt idx="3">
                  <c:v>Q4.19</c:v>
                </c:pt>
                <c:pt idx="5">
                  <c:v>Q2.20</c:v>
                </c:pt>
                <c:pt idx="7">
                  <c:v>Q4.20</c:v>
                </c:pt>
                <c:pt idx="9">
                  <c:v>Q2.21</c:v>
                </c:pt>
                <c:pt idx="11">
                  <c:v>Q4.21</c:v>
                </c:pt>
                <c:pt idx="13">
                  <c:v>Q2.22</c:v>
                </c:pt>
              </c:strCache>
            </c:strRef>
          </c:cat>
          <c:val>
            <c:numRef>
              <c:f>'9'!$O$14:$AB$14</c:f>
              <c:numCache>
                <c:formatCode>0.0</c:formatCode>
                <c:ptCount val="14"/>
                <c:pt idx="0">
                  <c:v>0.79</c:v>
                </c:pt>
                <c:pt idx="1">
                  <c:v>1.04</c:v>
                </c:pt>
                <c:pt idx="2">
                  <c:v>0.69</c:v>
                </c:pt>
                <c:pt idx="3">
                  <c:v>0.78</c:v>
                </c:pt>
                <c:pt idx="4">
                  <c:v>0.88</c:v>
                </c:pt>
                <c:pt idx="5">
                  <c:v>1.04</c:v>
                </c:pt>
                <c:pt idx="6">
                  <c:v>0.84</c:v>
                </c:pt>
                <c:pt idx="7">
                  <c:v>0.88</c:v>
                </c:pt>
                <c:pt idx="8">
                  <c:v>1.18</c:v>
                </c:pt>
                <c:pt idx="9">
                  <c:v>1.58</c:v>
                </c:pt>
                <c:pt idx="10">
                  <c:v>1.18</c:v>
                </c:pt>
                <c:pt idx="11">
                  <c:v>1.1100000000000001</c:v>
                </c:pt>
                <c:pt idx="12">
                  <c:v>0.93</c:v>
                </c:pt>
                <c:pt idx="13">
                  <c:v>0.75</c:v>
                </c:pt>
              </c:numCache>
            </c:numRef>
          </c:val>
          <c:extLst>
            <c:ext xmlns:c16="http://schemas.microsoft.com/office/drawing/2014/chart" uri="{C3380CC4-5D6E-409C-BE32-E72D297353CC}">
              <c16:uniqueId val="{00000000-F89B-4614-8473-287584388443}"/>
            </c:ext>
          </c:extLst>
        </c:ser>
        <c:ser>
          <c:idx val="0"/>
          <c:order val="1"/>
          <c:tx>
            <c:strRef>
              <c:f>'9'!$J$13</c:f>
              <c:strCache>
                <c:ptCount val="1"/>
                <c:pt idx="0">
                  <c:v>Premiums ceded to resident reinsurers</c:v>
                </c:pt>
              </c:strCache>
            </c:strRef>
          </c:tx>
          <c:spPr>
            <a:solidFill>
              <a:srgbClr val="91C864"/>
            </a:solidFill>
            <a:ln w="25400">
              <a:noFill/>
            </a:ln>
          </c:spPr>
          <c:invertIfNegative val="0"/>
          <c:cat>
            <c:strRef>
              <c:f>'9'!$O$11:$AB$11</c:f>
              <c:strCache>
                <c:ptCount val="14"/>
                <c:pt idx="0">
                  <c:v>Q1.19</c:v>
                </c:pt>
                <c:pt idx="3">
                  <c:v>Q4.19</c:v>
                </c:pt>
                <c:pt idx="5">
                  <c:v>Q2.20</c:v>
                </c:pt>
                <c:pt idx="7">
                  <c:v>Q4.20</c:v>
                </c:pt>
                <c:pt idx="9">
                  <c:v>Q2.21</c:v>
                </c:pt>
                <c:pt idx="11">
                  <c:v>Q4.21</c:v>
                </c:pt>
                <c:pt idx="13">
                  <c:v>Q2.22</c:v>
                </c:pt>
              </c:strCache>
            </c:strRef>
          </c:cat>
          <c:val>
            <c:numRef>
              <c:f>'9'!$O$13:$AB$13</c:f>
              <c:numCache>
                <c:formatCode>0.0</c:formatCode>
                <c:ptCount val="14"/>
                <c:pt idx="0">
                  <c:v>3.66</c:v>
                </c:pt>
                <c:pt idx="1">
                  <c:v>3.5</c:v>
                </c:pt>
                <c:pt idx="2">
                  <c:v>3.24</c:v>
                </c:pt>
                <c:pt idx="3">
                  <c:v>1.49</c:v>
                </c:pt>
                <c:pt idx="4">
                  <c:v>1.88</c:v>
                </c:pt>
                <c:pt idx="5">
                  <c:v>0.42</c:v>
                </c:pt>
                <c:pt idx="6">
                  <c:v>1.33</c:v>
                </c:pt>
                <c:pt idx="7">
                  <c:v>1.2</c:v>
                </c:pt>
                <c:pt idx="8">
                  <c:v>1.1200000000000001</c:v>
                </c:pt>
                <c:pt idx="9">
                  <c:v>0.82</c:v>
                </c:pt>
                <c:pt idx="10">
                  <c:v>0.89</c:v>
                </c:pt>
                <c:pt idx="11">
                  <c:v>0.93</c:v>
                </c:pt>
                <c:pt idx="12">
                  <c:v>0.34</c:v>
                </c:pt>
                <c:pt idx="13">
                  <c:v>0.22</c:v>
                </c:pt>
              </c:numCache>
            </c:numRef>
          </c:val>
          <c:extLst>
            <c:ext xmlns:c16="http://schemas.microsoft.com/office/drawing/2014/chart" uri="{C3380CC4-5D6E-409C-BE32-E72D297353CC}">
              <c16:uniqueId val="{00000001-F89B-4614-8473-287584388443}"/>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'9'!$J$16</c:f>
              <c:strCache>
                <c:ptCount val="1"/>
                <c:pt idx="0">
                  <c:v>Ratio of claims paid (r.h.s.) </c:v>
                </c:pt>
              </c:strCache>
            </c:strRef>
          </c:tx>
          <c:spPr>
            <a:ln w="25400">
              <a:solidFill>
                <a:srgbClr val="7D0532"/>
              </a:solidFill>
            </a:ln>
          </c:spPr>
          <c:marker>
            <c:symbol val="none"/>
          </c:marker>
          <c:dPt>
            <c:idx val="0"/>
            <c:bubble3D val="0"/>
            <c:spPr>
              <a:ln w="25400">
                <a:noFill/>
              </a:ln>
            </c:spPr>
            <c:extLst>
              <c:ext xmlns:c16="http://schemas.microsoft.com/office/drawing/2014/chart" uri="{C3380CC4-5D6E-409C-BE32-E72D297353CC}">
                <c16:uniqueId val="{00000003-F89B-4614-8473-287584388443}"/>
              </c:ext>
            </c:extLst>
          </c:dPt>
          <c:dPt>
            <c:idx val="4"/>
            <c:bubble3D val="0"/>
            <c:spPr>
              <a:ln w="25400">
                <a:noFill/>
              </a:ln>
            </c:spPr>
            <c:extLst>
              <c:ext xmlns:c16="http://schemas.microsoft.com/office/drawing/2014/chart" uri="{C3380CC4-5D6E-409C-BE32-E72D297353CC}">
                <c16:uniqueId val="{00000005-F89B-4614-8473-287584388443}"/>
              </c:ext>
            </c:extLst>
          </c:dPt>
          <c:dPt>
            <c:idx val="8"/>
            <c:bubble3D val="0"/>
            <c:spPr>
              <a:ln w="25400">
                <a:noFill/>
              </a:ln>
            </c:spPr>
            <c:extLst>
              <c:ext xmlns:c16="http://schemas.microsoft.com/office/drawing/2014/chart" uri="{C3380CC4-5D6E-409C-BE32-E72D297353CC}">
                <c16:uniqueId val="{00000007-F89B-4614-8473-287584388443}"/>
              </c:ext>
            </c:extLst>
          </c:dPt>
          <c:dPt>
            <c:idx val="12"/>
            <c:bubble3D val="0"/>
            <c:spPr>
              <a:ln w="25400">
                <a:noFill/>
              </a:ln>
            </c:spPr>
            <c:extLst>
              <c:ext xmlns:c16="http://schemas.microsoft.com/office/drawing/2014/chart" uri="{C3380CC4-5D6E-409C-BE32-E72D297353CC}">
                <c16:uniqueId val="{00000009-F89B-4614-8473-287584388443}"/>
              </c:ext>
            </c:extLst>
          </c:dPt>
          <c:val>
            <c:numRef>
              <c:f>'9'!$O$16:$AB$16</c:f>
              <c:numCache>
                <c:formatCode>0%</c:formatCode>
                <c:ptCount val="14"/>
                <c:pt idx="0">
                  <c:v>0.1221</c:v>
                </c:pt>
                <c:pt idx="1">
                  <c:v>0.12379999999999999</c:v>
                </c:pt>
                <c:pt idx="2">
                  <c:v>0.1166</c:v>
                </c:pt>
                <c:pt idx="3">
                  <c:v>0.19769999999999999</c:v>
                </c:pt>
                <c:pt idx="4">
                  <c:v>0.22969999999999999</c:v>
                </c:pt>
                <c:pt idx="5">
                  <c:v>0.2762</c:v>
                </c:pt>
                <c:pt idx="6">
                  <c:v>0.3412</c:v>
                </c:pt>
                <c:pt idx="7">
                  <c:v>0.39179999999999998</c:v>
                </c:pt>
                <c:pt idx="8">
                  <c:v>0.4325</c:v>
                </c:pt>
                <c:pt idx="9">
                  <c:v>0.44140000000000001</c:v>
                </c:pt>
                <c:pt idx="10">
                  <c:v>0.49719999999999998</c:v>
                </c:pt>
                <c:pt idx="11">
                  <c:v>0.4229</c:v>
                </c:pt>
                <c:pt idx="12">
                  <c:v>0.38519999999999999</c:v>
                </c:pt>
                <c:pt idx="13">
                  <c:v>0.37</c:v>
                </c:pt>
              </c:numCache>
            </c:numRef>
          </c:val>
          <c:smooth val="0"/>
          <c:extLst>
            <c:ext xmlns:c16="http://schemas.microsoft.com/office/drawing/2014/chart" uri="{C3380CC4-5D6E-409C-BE32-E72D297353CC}">
              <c16:uniqueId val="{0000000A-F89B-4614-8473-287584388443}"/>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6"/>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60000000000000009"/>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'10'!$J$9</c:f>
              <c:strCache>
                <c:ptCount val="1"/>
                <c:pt idx="0">
                  <c:v>Премії</c:v>
                </c:pt>
              </c:strCache>
            </c:strRef>
          </c:tx>
          <c:spPr>
            <a:solidFill>
              <a:srgbClr val="057D46"/>
            </a:solidFill>
            <a:ln>
              <a:noFill/>
            </a:ln>
            <a:effectLst/>
          </c:spPr>
          <c:invertIfNegative val="0"/>
          <c:dLbls>
            <c:dLbl>
              <c:idx val="0"/>
              <c:layout>
                <c:manualLayout>
                  <c:x val="-1.2465789584274656E-2"/>
                  <c:y val="4.3132637172569368E-7"/>
                </c:manualLayout>
              </c:layout>
              <c:tx>
                <c:rich>
                  <a:bodyPr/>
                  <a:lstStyle/>
                  <a:p>
                    <a:fld id="{D3C90D7D-4462-46E9-9B6D-80ADC85E86FB}"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6BE-4B14-95D8-EC979B67CB26}"/>
                </c:ext>
              </c:extLst>
            </c:dLbl>
            <c:dLbl>
              <c:idx val="1"/>
              <c:tx>
                <c:rich>
                  <a:bodyPr/>
                  <a:lstStyle/>
                  <a:p>
                    <a:fld id="{7BAC331B-5B49-4F83-B5E9-532F56F1BD63}"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6BE-4B14-95D8-EC979B67CB26}"/>
                </c:ext>
              </c:extLst>
            </c:dLbl>
            <c:dLbl>
              <c:idx val="2"/>
              <c:tx>
                <c:rich>
                  <a:bodyPr/>
                  <a:lstStyle/>
                  <a:p>
                    <a:fld id="{EBA338E1-34B6-4D84-ACCE-CF0663251DD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6BE-4B14-95D8-EC979B67CB26}"/>
                </c:ext>
              </c:extLst>
            </c:dLbl>
            <c:dLbl>
              <c:idx val="3"/>
              <c:tx>
                <c:rich>
                  <a:bodyPr/>
                  <a:lstStyle/>
                  <a:p>
                    <a:fld id="{49198304-2CDD-47B5-84FC-B7225FF4723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6BE-4B14-95D8-EC979B67CB26}"/>
                </c:ext>
              </c:extLst>
            </c:dLbl>
            <c:dLbl>
              <c:idx val="4"/>
              <c:tx>
                <c:rich>
                  <a:bodyPr/>
                  <a:lstStyle/>
                  <a:p>
                    <a:fld id="{98F148D0-66EB-4424-B491-78283D04E1A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6BE-4B14-95D8-EC979B67CB26}"/>
                </c:ext>
              </c:extLst>
            </c:dLbl>
            <c:dLbl>
              <c:idx val="5"/>
              <c:tx>
                <c:rich>
                  <a:bodyPr/>
                  <a:lstStyle/>
                  <a:p>
                    <a:fld id="{8549AF3D-F2AE-42CA-9E46-69F859C08317}"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6BE-4B14-95D8-EC979B67CB26}"/>
                </c:ext>
              </c:extLst>
            </c:dLbl>
            <c:dLbl>
              <c:idx val="6"/>
              <c:tx>
                <c:rich>
                  <a:bodyPr/>
                  <a:lstStyle/>
                  <a:p>
                    <a:fld id="{74E7B051-90A8-426E-8B18-A2321C21408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6BE-4B14-95D8-EC979B67CB26}"/>
                </c:ext>
              </c:extLst>
            </c:dLbl>
            <c:dLbl>
              <c:idx val="7"/>
              <c:tx>
                <c:rich>
                  <a:bodyPr/>
                  <a:lstStyle/>
                  <a:p>
                    <a:fld id="{5983E500-CDD2-46EB-97E5-C4F183FFBA9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6BE-4B14-95D8-EC979B67CB26}"/>
                </c:ext>
              </c:extLst>
            </c:dLbl>
            <c:dLbl>
              <c:idx val="8"/>
              <c:tx>
                <c:rich>
                  <a:bodyPr/>
                  <a:lstStyle/>
                  <a:p>
                    <a:fld id="{2D221008-F52F-49BA-A355-D737AAE5FA17}"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6BE-4B14-95D8-EC979B67CB26}"/>
                </c:ext>
              </c:extLst>
            </c:dLbl>
            <c:dLbl>
              <c:idx val="9"/>
              <c:tx>
                <c:rich>
                  <a:bodyPr/>
                  <a:lstStyle/>
                  <a:p>
                    <a:fld id="{DDD17348-F5AF-4288-9978-CF664251FE64}"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6BE-4B14-95D8-EC979B67CB26}"/>
                </c:ext>
              </c:extLst>
            </c:dLbl>
            <c:dLbl>
              <c:idx val="10"/>
              <c:tx>
                <c:rich>
                  <a:bodyPr/>
                  <a:lstStyle/>
                  <a:p>
                    <a:fld id="{1FE16636-ACD6-4E20-9AF0-C732A74A89B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6BE-4B14-95D8-EC979B67CB2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'10'!$I$10:$I$20</c:f>
              <c:strCache>
                <c:ptCount val="11"/>
                <c:pt idx="0">
                  <c:v>Медичне страхування</c:v>
                </c:pt>
                <c:pt idx="1">
                  <c:v>КАСКО</c:v>
                </c:pt>
                <c:pt idx="2">
                  <c:v>ОСЦПВ</c:v>
                </c:pt>
                <c:pt idx="3">
                  <c:v>Життя</c:v>
                </c:pt>
                <c:pt idx="4">
                  <c:v>“Зелена картка”</c:v>
                </c:pt>
                <c:pt idx="5">
                  <c:v>Майно та вогн. ризики</c:v>
                </c:pt>
                <c:pt idx="6">
                  <c:v>Відповідальність</c:v>
                </c:pt>
                <c:pt idx="7">
                  <c:v>Від нещасних випадків</c:v>
                </c:pt>
                <c:pt idx="8">
                  <c:v>Фінансові ризики</c:v>
                </c:pt>
                <c:pt idx="9">
                  <c:v>Вантажі та багаж</c:v>
                </c:pt>
                <c:pt idx="10">
                  <c:v>Інше</c:v>
                </c:pt>
              </c:strCache>
            </c:strRef>
          </c:cat>
          <c:val>
            <c:numRef>
              <c:f>'10'!$J$10:$J$20</c:f>
              <c:numCache>
                <c:formatCode>_-* #\ ##0.0_-;\-* #\ ##0.0_-;_-* "-"??_-;_-@_-</c:formatCode>
                <c:ptCount val="11"/>
                <c:pt idx="0">
                  <c:v>3.55</c:v>
                </c:pt>
                <c:pt idx="1">
                  <c:v>3.38</c:v>
                </c:pt>
                <c:pt idx="2">
                  <c:v>2.77</c:v>
                </c:pt>
                <c:pt idx="3">
                  <c:v>2.2599999999999998</c:v>
                </c:pt>
                <c:pt idx="4">
                  <c:v>1.56</c:v>
                </c:pt>
                <c:pt idx="5">
                  <c:v>1.19</c:v>
                </c:pt>
                <c:pt idx="6">
                  <c:v>0.8</c:v>
                </c:pt>
                <c:pt idx="7">
                  <c:v>0.7</c:v>
                </c:pt>
                <c:pt idx="8">
                  <c:v>0.49</c:v>
                </c:pt>
                <c:pt idx="9">
                  <c:v>0.42</c:v>
                </c:pt>
                <c:pt idx="10">
                  <c:v>0.49</c:v>
                </c:pt>
              </c:numCache>
            </c:numRef>
          </c:val>
          <c:extLst>
            <c:ext xmlns:c15="http://schemas.microsoft.com/office/drawing/2012/chart" uri="{02D57815-91ED-43cb-92C2-25804820EDAC}">
              <c15:datalabelsRange>
                <c15:f>'10'!$L$10:$L$20</c15:f>
                <c15:dlblRangeCache>
                  <c:ptCount val="11"/>
                  <c:pt idx="0">
                    <c:v>44%</c:v>
                  </c:pt>
                  <c:pt idx="1">
                    <c:v>55%</c:v>
                  </c:pt>
                  <c:pt idx="2">
                    <c:v>48%</c:v>
                  </c:pt>
                  <c:pt idx="3">
                    <c:v>15%</c:v>
                  </c:pt>
                  <c:pt idx="4">
                    <c:v>19%</c:v>
                  </c:pt>
                  <c:pt idx="5">
                    <c:v>14%</c:v>
                  </c:pt>
                  <c:pt idx="6">
                    <c:v>10%</c:v>
                  </c:pt>
                  <c:pt idx="7">
                    <c:v>12%</c:v>
                  </c:pt>
                  <c:pt idx="8">
                    <c:v>36%</c:v>
                  </c:pt>
                  <c:pt idx="9">
                    <c:v>8%</c:v>
                  </c:pt>
                  <c:pt idx="10">
                    <c:v>3%</c:v>
                  </c:pt>
                </c15:dlblRangeCache>
              </c15:datalabelsRange>
            </c:ext>
            <c:ext xmlns:c16="http://schemas.microsoft.com/office/drawing/2014/chart" uri="{C3380CC4-5D6E-409C-BE32-E72D297353CC}">
              <c16:uniqueId val="{0000000B-76BE-4B14-95D8-EC979B67CB26}"/>
            </c:ext>
          </c:extLst>
        </c:ser>
        <c:ser>
          <c:idx val="1"/>
          <c:order val="1"/>
          <c:tx>
            <c:strRef>
              <c:f>'10'!$K$9</c:f>
              <c:strCache>
                <c:ptCount val="1"/>
                <c:pt idx="0">
                  <c:v>Виплати</c:v>
                </c:pt>
              </c:strCache>
            </c:strRef>
          </c:tx>
          <c:spPr>
            <a:solidFill>
              <a:srgbClr val="91C864"/>
            </a:solidFill>
            <a:ln>
              <a:noFill/>
            </a:ln>
            <a:effectLst/>
          </c:spPr>
          <c:invertIfNegative val="0"/>
          <c:cat>
            <c:strRef>
              <c:f>'10'!$I$10:$I$20</c:f>
              <c:strCache>
                <c:ptCount val="11"/>
                <c:pt idx="0">
                  <c:v>Медичне страхування</c:v>
                </c:pt>
                <c:pt idx="1">
                  <c:v>КАСКО</c:v>
                </c:pt>
                <c:pt idx="2">
                  <c:v>ОСЦПВ</c:v>
                </c:pt>
                <c:pt idx="3">
                  <c:v>Життя</c:v>
                </c:pt>
                <c:pt idx="4">
                  <c:v>“Зелена картка”</c:v>
                </c:pt>
                <c:pt idx="5">
                  <c:v>Майно та вогн. ризики</c:v>
                </c:pt>
                <c:pt idx="6">
                  <c:v>Відповідальність</c:v>
                </c:pt>
                <c:pt idx="7">
                  <c:v>Від нещасних випадків</c:v>
                </c:pt>
                <c:pt idx="8">
                  <c:v>Фінансові ризики</c:v>
                </c:pt>
                <c:pt idx="9">
                  <c:v>Вантажі та багаж</c:v>
                </c:pt>
                <c:pt idx="10">
                  <c:v>Інше</c:v>
                </c:pt>
              </c:strCache>
            </c:strRef>
          </c:cat>
          <c:val>
            <c:numRef>
              <c:f>'10'!$K$10:$K$20</c:f>
              <c:numCache>
                <c:formatCode>_-* #\ ##0.0_-;\-* #\ ##0.0_-;_-* "-"??_-;_-@_-</c:formatCode>
                <c:ptCount val="11"/>
                <c:pt idx="0">
                  <c:v>1.56</c:v>
                </c:pt>
                <c:pt idx="1">
                  <c:v>1.85</c:v>
                </c:pt>
                <c:pt idx="2">
                  <c:v>1.32</c:v>
                </c:pt>
                <c:pt idx="3">
                  <c:v>0.34</c:v>
                </c:pt>
                <c:pt idx="4">
                  <c:v>0.28999999999999998</c:v>
                </c:pt>
                <c:pt idx="5">
                  <c:v>0.16</c:v>
                </c:pt>
                <c:pt idx="6">
                  <c:v>0.08</c:v>
                </c:pt>
                <c:pt idx="7">
                  <c:v>0.09</c:v>
                </c:pt>
                <c:pt idx="8">
                  <c:v>0.18</c:v>
                </c:pt>
                <c:pt idx="9">
                  <c:v>0.03</c:v>
                </c:pt>
                <c:pt idx="10">
                  <c:v>0.01</c:v>
                </c:pt>
              </c:numCache>
            </c:numRef>
          </c:val>
          <c:extLst>
            <c:ext xmlns:c16="http://schemas.microsoft.com/office/drawing/2014/chart" uri="{C3380CC4-5D6E-409C-BE32-E72D297353CC}">
              <c16:uniqueId val="{0000000C-76BE-4B14-95D8-EC979B67CB26}"/>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4"/>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'1'!$J$10:$O$10</c:f>
              <c:numCache>
                <c:formatCode>#,##0</c:formatCode>
                <c:ptCount val="6"/>
                <c:pt idx="0">
                  <c:v>1359.703</c:v>
                </c:pt>
                <c:pt idx="1">
                  <c:v>1493.3</c:v>
                </c:pt>
                <c:pt idx="2">
                  <c:v>1822.8409999999999</c:v>
                </c:pt>
                <c:pt idx="3">
                  <c:v>2053.819</c:v>
                </c:pt>
                <c:pt idx="4">
                  <c:v>1970.145</c:v>
                </c:pt>
                <c:pt idx="5">
                  <c:v>2042.9179999999999</c:v>
                </c:pt>
              </c:numCache>
            </c:numRef>
          </c:val>
          <c:extLst>
            <c:ext xmlns:c16="http://schemas.microsoft.com/office/drawing/2014/chart" uri="{C3380CC4-5D6E-409C-BE32-E72D297353CC}">
              <c16:uniqueId val="{00000000-3DEE-4A8F-93B6-5FCF36B57FB8}"/>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'1'!$J$11:$O$11</c:f>
              <c:numCache>
                <c:formatCode>#,##0</c:formatCode>
                <c:ptCount val="6"/>
                <c:pt idx="0">
                  <c:v>63.493299999999998</c:v>
                </c:pt>
                <c:pt idx="1">
                  <c:v>63.9</c:v>
                </c:pt>
                <c:pt idx="2">
                  <c:v>64.902723061100005</c:v>
                </c:pt>
                <c:pt idx="3">
                  <c:v>64.802251366510006</c:v>
                </c:pt>
                <c:pt idx="4">
                  <c:v>64.573343837479996</c:v>
                </c:pt>
                <c:pt idx="5">
                  <c:v>65.56115495153</c:v>
                </c:pt>
              </c:numCache>
            </c:numRef>
          </c:val>
          <c:extLst>
            <c:ext xmlns:c16="http://schemas.microsoft.com/office/drawing/2014/chart" uri="{C3380CC4-5D6E-409C-BE32-E72D297353CC}">
              <c16:uniqueId val="{00000001-3DEE-4A8F-93B6-5FCF36B57FB8}"/>
            </c:ext>
          </c:extLst>
        </c:ser>
        <c:ser>
          <c:idx val="3"/>
          <c:order val="3"/>
          <c:tx>
            <c:strRef>
              <c:f>'1'!$H$13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'1'!$J$13:$O$13</c:f>
              <c:numCache>
                <c:formatCode>#,##0</c:formatCode>
                <c:ptCount val="6"/>
                <c:pt idx="0">
                  <c:v>125.32228039</c:v>
                </c:pt>
                <c:pt idx="1">
                  <c:v>162.19999999999999</c:v>
                </c:pt>
                <c:pt idx="2">
                  <c:v>187.57274462381</c:v>
                </c:pt>
                <c:pt idx="3">
                  <c:v>213.63559130934004</c:v>
                </c:pt>
                <c:pt idx="4">
                  <c:v>204.54371121374999</c:v>
                </c:pt>
                <c:pt idx="5">
                  <c:v>203.65934805528988</c:v>
                </c:pt>
              </c:numCache>
            </c:numRef>
          </c:val>
          <c:extLst>
            <c:ext xmlns:c16="http://schemas.microsoft.com/office/drawing/2014/chart" uri="{C3380CC4-5D6E-409C-BE32-E72D297353CC}">
              <c16:uniqueId val="{00000002-3DEE-4A8F-93B6-5FCF36B57FB8}"/>
            </c:ext>
          </c:extLst>
        </c:ser>
        <c:dLbls>
          <c:showLegendKey val="0"/>
          <c:showVal val="0"/>
          <c:showCatName val="0"/>
          <c:showSerName val="0"/>
          <c:showPercent val="0"/>
          <c:showBubbleSize val="0"/>
        </c:dLbls>
        <c:gapWidth val="50"/>
        <c:overlap val="100"/>
        <c:axId val="464781936"/>
        <c:axId val="464785216"/>
      </c:barChart>
      <c:barChart>
        <c:barDir val="col"/>
        <c:grouping val="stacked"/>
        <c:varyColors val="0"/>
        <c:ser>
          <c:idx val="2"/>
          <c:order val="1"/>
          <c:tx>
            <c:strRef>
              <c:f>'1'!$H$12</c:f>
              <c:strCache>
                <c:ptCount val="1"/>
                <c:pt idx="0">
                  <c:v>Credit unions (r.h.s.)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'1'!$J$12:$O$12</c:f>
              <c:numCache>
                <c:formatCode>#,##0</c:formatCode>
                <c:ptCount val="6"/>
                <c:pt idx="0">
                  <c:v>2.2183891071400001</c:v>
                </c:pt>
                <c:pt idx="1">
                  <c:v>2.5</c:v>
                </c:pt>
                <c:pt idx="2">
                  <c:v>2.3170437857200015</c:v>
                </c:pt>
                <c:pt idx="3">
                  <c:v>2.2789612171600013</c:v>
                </c:pt>
                <c:pt idx="4">
                  <c:v>1.6828456560699998</c:v>
                </c:pt>
                <c:pt idx="5">
                  <c:v>1.6348159574600001</c:v>
                </c:pt>
              </c:numCache>
            </c:numRef>
          </c:val>
          <c:extLst>
            <c:ext xmlns:c16="http://schemas.microsoft.com/office/drawing/2014/chart" uri="{C3380CC4-5D6E-409C-BE32-E72D297353CC}">
              <c16:uniqueId val="{00000003-3DEE-4A8F-93B6-5FCF36B57FB8}"/>
            </c:ext>
          </c:extLst>
        </c:ser>
        <c:ser>
          <c:idx val="4"/>
          <c:order val="4"/>
          <c:tx>
            <c:strRef>
              <c:f>'1'!$H$14</c:f>
              <c:strCache>
                <c:ptCount val="1"/>
                <c:pt idx="0">
                  <c:v>Pawnshops (r.h.s.)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43465</c:v>
                </c:pt>
                <c:pt idx="1">
                  <c:v>43830</c:v>
                </c:pt>
                <c:pt idx="2">
                  <c:v>44196</c:v>
                </c:pt>
                <c:pt idx="3">
                  <c:v>44561</c:v>
                </c:pt>
                <c:pt idx="4">
                  <c:v>44651</c:v>
                </c:pt>
                <c:pt idx="5">
                  <c:v>44742</c:v>
                </c:pt>
              </c:numCache>
            </c:numRef>
          </c:cat>
          <c:val>
            <c:numRef>
              <c:f>'1'!$J$14:$O$14</c:f>
              <c:numCache>
                <c:formatCode>#,##0</c:formatCode>
                <c:ptCount val="6"/>
                <c:pt idx="0">
                  <c:v>3.72129713</c:v>
                </c:pt>
                <c:pt idx="1">
                  <c:v>4.3</c:v>
                </c:pt>
                <c:pt idx="2">
                  <c:v>3.85387733546</c:v>
                </c:pt>
                <c:pt idx="3">
                  <c:v>4.1519790463099993</c:v>
                </c:pt>
                <c:pt idx="4">
                  <c:v>3.8973830830299989</c:v>
                </c:pt>
                <c:pt idx="5">
                  <c:v>3.4836268269400006</c:v>
                </c:pt>
              </c:numCache>
            </c:numRef>
          </c:val>
          <c:extLst>
            <c:ext xmlns:c16="http://schemas.microsoft.com/office/drawing/2014/chart" uri="{C3380CC4-5D6E-409C-BE32-E72D297353CC}">
              <c16:uniqueId val="{00000004-3DEE-4A8F-93B6-5FCF36B57FB8}"/>
            </c:ext>
          </c:extLst>
        </c:ser>
        <c:dLbls>
          <c:showLegendKey val="0"/>
          <c:showVal val="0"/>
          <c:showCatName val="0"/>
          <c:showSerName val="0"/>
          <c:showPercent val="0"/>
          <c:showBubbleSize val="0"/>
        </c:dLbls>
        <c:gapWidth val="150"/>
        <c:overlap val="100"/>
        <c:axId val="1845169615"/>
        <c:axId val="1845172111"/>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valAx>
        <c:axId val="1845172111"/>
        <c:scaling>
          <c:orientation val="minMax"/>
          <c:max val="25"/>
        </c:scaling>
        <c:delete val="0"/>
        <c:axPos val="r"/>
        <c:numFmt formatCode="#,##0" sourceLinked="1"/>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845169615"/>
        <c:crosses val="max"/>
        <c:crossBetween val="between"/>
      </c:valAx>
      <c:dateAx>
        <c:axId val="1845169615"/>
        <c:scaling>
          <c:orientation val="minMax"/>
        </c:scaling>
        <c:delete val="1"/>
        <c:axPos val="b"/>
        <c:numFmt formatCode="m/d/yyyy" sourceLinked="1"/>
        <c:majorTickMark val="out"/>
        <c:minorTickMark val="none"/>
        <c:tickLblPos val="nextTo"/>
        <c:crossAx val="1845172111"/>
        <c:crosses val="autoZero"/>
        <c:auto val="1"/>
        <c:lblOffset val="100"/>
        <c:baseTimeUnit val="months"/>
      </c:date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653E-4"/>
          <c:y val="0.84241535191449868"/>
          <c:w val="0.99982062302303498"/>
          <c:h val="0.1575846480855012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'10'!$J$8</c:f>
              <c:strCache>
                <c:ptCount val="1"/>
                <c:pt idx="0">
                  <c:v>Premiums</c:v>
                </c:pt>
              </c:strCache>
            </c:strRef>
          </c:tx>
          <c:spPr>
            <a:solidFill>
              <a:srgbClr val="057D46"/>
            </a:solidFill>
            <a:ln>
              <a:noFill/>
            </a:ln>
            <a:effectLst/>
          </c:spPr>
          <c:invertIfNegative val="0"/>
          <c:dLbls>
            <c:dLbl>
              <c:idx val="0"/>
              <c:layout>
                <c:manualLayout>
                  <c:x val="-1.2465789584274656E-2"/>
                  <c:y val="4.3132637172569368E-7"/>
                </c:manualLayout>
              </c:layout>
              <c:tx>
                <c:rich>
                  <a:bodyPr/>
                  <a:lstStyle/>
                  <a:p>
                    <a:fld id="{BD4AF29C-ED4F-40C5-BEB1-309F8B729D84}"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82A-46A5-B018-A6B69251D576}"/>
                </c:ext>
              </c:extLst>
            </c:dLbl>
            <c:dLbl>
              <c:idx val="1"/>
              <c:tx>
                <c:rich>
                  <a:bodyPr/>
                  <a:lstStyle/>
                  <a:p>
                    <a:fld id="{E0A83C29-F438-4A92-B72C-6F013610FEC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82A-46A5-B018-A6B69251D576}"/>
                </c:ext>
              </c:extLst>
            </c:dLbl>
            <c:dLbl>
              <c:idx val="2"/>
              <c:tx>
                <c:rich>
                  <a:bodyPr/>
                  <a:lstStyle/>
                  <a:p>
                    <a:fld id="{05A454DE-B45F-41A2-9C7C-98A944C191D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82A-46A5-B018-A6B69251D576}"/>
                </c:ext>
              </c:extLst>
            </c:dLbl>
            <c:dLbl>
              <c:idx val="3"/>
              <c:tx>
                <c:rich>
                  <a:bodyPr/>
                  <a:lstStyle/>
                  <a:p>
                    <a:fld id="{B5C07D11-C31B-49BA-964E-1B7E7411561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82A-46A5-B018-A6B69251D576}"/>
                </c:ext>
              </c:extLst>
            </c:dLbl>
            <c:dLbl>
              <c:idx val="4"/>
              <c:tx>
                <c:rich>
                  <a:bodyPr/>
                  <a:lstStyle/>
                  <a:p>
                    <a:fld id="{0E1565BF-2856-4C17-AB01-2C4DC558299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82A-46A5-B018-A6B69251D576}"/>
                </c:ext>
              </c:extLst>
            </c:dLbl>
            <c:dLbl>
              <c:idx val="5"/>
              <c:tx>
                <c:rich>
                  <a:bodyPr/>
                  <a:lstStyle/>
                  <a:p>
                    <a:fld id="{F9532A51-A19E-439F-BF98-198C0C8B447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82A-46A5-B018-A6B69251D576}"/>
                </c:ext>
              </c:extLst>
            </c:dLbl>
            <c:dLbl>
              <c:idx val="6"/>
              <c:tx>
                <c:rich>
                  <a:bodyPr/>
                  <a:lstStyle/>
                  <a:p>
                    <a:fld id="{612D516E-7078-48F4-84FC-729852C4937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82A-46A5-B018-A6B69251D576}"/>
                </c:ext>
              </c:extLst>
            </c:dLbl>
            <c:dLbl>
              <c:idx val="7"/>
              <c:tx>
                <c:rich>
                  <a:bodyPr/>
                  <a:lstStyle/>
                  <a:p>
                    <a:fld id="{65D3365B-AE0F-485E-AE5C-5BCE3FF4143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82A-46A5-B018-A6B69251D576}"/>
                </c:ext>
              </c:extLst>
            </c:dLbl>
            <c:dLbl>
              <c:idx val="8"/>
              <c:tx>
                <c:rich>
                  <a:bodyPr/>
                  <a:lstStyle/>
                  <a:p>
                    <a:fld id="{93792453-EEA3-4980-AA63-E25A53C3293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82A-46A5-B018-A6B69251D576}"/>
                </c:ext>
              </c:extLst>
            </c:dLbl>
            <c:dLbl>
              <c:idx val="9"/>
              <c:tx>
                <c:rich>
                  <a:bodyPr/>
                  <a:lstStyle/>
                  <a:p>
                    <a:fld id="{71874E80-635D-4693-8832-B64132CDD06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82A-46A5-B018-A6B69251D576}"/>
                </c:ext>
              </c:extLst>
            </c:dLbl>
            <c:dLbl>
              <c:idx val="10"/>
              <c:tx>
                <c:rich>
                  <a:bodyPr/>
                  <a:lstStyle/>
                  <a:p>
                    <a:fld id="{7D3EC075-8657-4D12-B8EE-E3FDD065013B}"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82A-46A5-B018-A6B69251D57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'10'!$H$10:$H$20</c:f>
              <c:strCache>
                <c:ptCount val="11"/>
                <c:pt idx="0">
                  <c:v>Health insurance</c:v>
                </c:pt>
                <c:pt idx="1">
                  <c:v>Comprehensive coverage</c:v>
                </c:pt>
                <c:pt idx="2">
                  <c:v>MTPL*</c:v>
                </c:pt>
                <c:pt idx="3">
                  <c:v>Life insurance</c:v>
                </c:pt>
                <c:pt idx="4">
                  <c:v>Green Card**</c:v>
                </c:pt>
                <c:pt idx="5">
                  <c:v>Rroperty and fire risks</c:v>
                </c:pt>
                <c:pt idx="6">
                  <c:v>Liability</c:v>
                </c:pt>
                <c:pt idx="7">
                  <c:v>Accident insurance</c:v>
                </c:pt>
                <c:pt idx="8">
                  <c:v>Financial exposure</c:v>
                </c:pt>
                <c:pt idx="9">
                  <c:v>Cargo and luggage</c:v>
                </c:pt>
                <c:pt idx="10">
                  <c:v>Other</c:v>
                </c:pt>
              </c:strCache>
            </c:strRef>
          </c:cat>
          <c:val>
            <c:numRef>
              <c:f>'10'!$J$10:$J$20</c:f>
              <c:numCache>
                <c:formatCode>_-* #\ ##0.0_-;\-* #\ ##0.0_-;_-* "-"??_-;_-@_-</c:formatCode>
                <c:ptCount val="11"/>
                <c:pt idx="0">
                  <c:v>3.55</c:v>
                </c:pt>
                <c:pt idx="1">
                  <c:v>3.38</c:v>
                </c:pt>
                <c:pt idx="2">
                  <c:v>2.77</c:v>
                </c:pt>
                <c:pt idx="3">
                  <c:v>2.2599999999999998</c:v>
                </c:pt>
                <c:pt idx="4">
                  <c:v>1.56</c:v>
                </c:pt>
                <c:pt idx="5">
                  <c:v>1.19</c:v>
                </c:pt>
                <c:pt idx="6">
                  <c:v>0.8</c:v>
                </c:pt>
                <c:pt idx="7">
                  <c:v>0.7</c:v>
                </c:pt>
                <c:pt idx="8">
                  <c:v>0.49</c:v>
                </c:pt>
                <c:pt idx="9">
                  <c:v>0.42</c:v>
                </c:pt>
                <c:pt idx="10">
                  <c:v>0.49</c:v>
                </c:pt>
              </c:numCache>
            </c:numRef>
          </c:val>
          <c:extLst>
            <c:ext xmlns:c15="http://schemas.microsoft.com/office/drawing/2012/chart" uri="{02D57815-91ED-43cb-92C2-25804820EDAC}">
              <c15:datalabelsRange>
                <c15:f>'10'!$L$10:$L$20</c15:f>
                <c15:dlblRangeCache>
                  <c:ptCount val="11"/>
                  <c:pt idx="0">
                    <c:v>44%</c:v>
                  </c:pt>
                  <c:pt idx="1">
                    <c:v>55%</c:v>
                  </c:pt>
                  <c:pt idx="2">
                    <c:v>48%</c:v>
                  </c:pt>
                  <c:pt idx="3">
                    <c:v>15%</c:v>
                  </c:pt>
                  <c:pt idx="4">
                    <c:v>19%</c:v>
                  </c:pt>
                  <c:pt idx="5">
                    <c:v>14%</c:v>
                  </c:pt>
                  <c:pt idx="6">
                    <c:v>10%</c:v>
                  </c:pt>
                  <c:pt idx="7">
                    <c:v>12%</c:v>
                  </c:pt>
                  <c:pt idx="8">
                    <c:v>36%</c:v>
                  </c:pt>
                  <c:pt idx="9">
                    <c:v>8%</c:v>
                  </c:pt>
                  <c:pt idx="10">
                    <c:v>3%</c:v>
                  </c:pt>
                </c15:dlblRangeCache>
              </c15:datalabelsRange>
            </c:ext>
            <c:ext xmlns:c16="http://schemas.microsoft.com/office/drawing/2014/chart" uri="{C3380CC4-5D6E-409C-BE32-E72D297353CC}">
              <c16:uniqueId val="{0000000B-782A-46A5-B018-A6B69251D576}"/>
            </c:ext>
          </c:extLst>
        </c:ser>
        <c:ser>
          <c:idx val="1"/>
          <c:order val="1"/>
          <c:tx>
            <c:strRef>
              <c:f>'10'!$K$8</c:f>
              <c:strCache>
                <c:ptCount val="1"/>
                <c:pt idx="0">
                  <c:v>Claims</c:v>
                </c:pt>
              </c:strCache>
            </c:strRef>
          </c:tx>
          <c:spPr>
            <a:solidFill>
              <a:srgbClr val="91C864"/>
            </a:solidFill>
            <a:ln>
              <a:noFill/>
            </a:ln>
            <a:effectLst/>
          </c:spPr>
          <c:invertIfNegative val="0"/>
          <c:cat>
            <c:strRef>
              <c:f>'10'!$H$10:$H$20</c:f>
              <c:strCache>
                <c:ptCount val="11"/>
                <c:pt idx="0">
                  <c:v>Health insurance</c:v>
                </c:pt>
                <c:pt idx="1">
                  <c:v>Comprehensive coverage</c:v>
                </c:pt>
                <c:pt idx="2">
                  <c:v>MTPL*</c:v>
                </c:pt>
                <c:pt idx="3">
                  <c:v>Life insurance</c:v>
                </c:pt>
                <c:pt idx="4">
                  <c:v>Green Card**</c:v>
                </c:pt>
                <c:pt idx="5">
                  <c:v>Rroperty and fire risks</c:v>
                </c:pt>
                <c:pt idx="6">
                  <c:v>Liability</c:v>
                </c:pt>
                <c:pt idx="7">
                  <c:v>Accident insurance</c:v>
                </c:pt>
                <c:pt idx="8">
                  <c:v>Financial exposure</c:v>
                </c:pt>
                <c:pt idx="9">
                  <c:v>Cargo and luggage</c:v>
                </c:pt>
                <c:pt idx="10">
                  <c:v>Other</c:v>
                </c:pt>
              </c:strCache>
            </c:strRef>
          </c:cat>
          <c:val>
            <c:numRef>
              <c:f>'10'!$K$10:$K$20</c:f>
              <c:numCache>
                <c:formatCode>_-* #\ ##0.0_-;\-* #\ ##0.0_-;_-* "-"??_-;_-@_-</c:formatCode>
                <c:ptCount val="11"/>
                <c:pt idx="0">
                  <c:v>1.56</c:v>
                </c:pt>
                <c:pt idx="1">
                  <c:v>1.85</c:v>
                </c:pt>
                <c:pt idx="2">
                  <c:v>1.32</c:v>
                </c:pt>
                <c:pt idx="3">
                  <c:v>0.34</c:v>
                </c:pt>
                <c:pt idx="4">
                  <c:v>0.28999999999999998</c:v>
                </c:pt>
                <c:pt idx="5">
                  <c:v>0.16</c:v>
                </c:pt>
                <c:pt idx="6">
                  <c:v>0.08</c:v>
                </c:pt>
                <c:pt idx="7">
                  <c:v>0.09</c:v>
                </c:pt>
                <c:pt idx="8">
                  <c:v>0.18</c:v>
                </c:pt>
                <c:pt idx="9">
                  <c:v>0.03</c:v>
                </c:pt>
                <c:pt idx="10">
                  <c:v>0.01</c:v>
                </c:pt>
              </c:numCache>
            </c:numRef>
          </c:val>
          <c:extLst>
            <c:ext xmlns:c16="http://schemas.microsoft.com/office/drawing/2014/chart" uri="{C3380CC4-5D6E-409C-BE32-E72D297353CC}">
              <c16:uniqueId val="{0000000C-782A-46A5-B018-A6B69251D576}"/>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4"/>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9246750782658192E-2"/>
          <c:y val="2.4459849013396581E-2"/>
          <c:w val="0.91815538014125464"/>
          <c:h val="0.80717501744208719"/>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'11'!$I$11:$V$11</c:f>
              <c:strCache>
                <c:ptCount val="14"/>
                <c:pt idx="0">
                  <c:v>І.19</c:v>
                </c:pt>
                <c:pt idx="3">
                  <c:v>IV.19</c:v>
                </c:pt>
                <c:pt idx="5">
                  <c:v>ІІ.20</c:v>
                </c:pt>
                <c:pt idx="7">
                  <c:v>IV.20</c:v>
                </c:pt>
                <c:pt idx="9">
                  <c:v>ІІ.21</c:v>
                </c:pt>
                <c:pt idx="11">
                  <c:v>IV.21</c:v>
                </c:pt>
                <c:pt idx="13">
                  <c:v>ІІ.22</c:v>
                </c:pt>
              </c:strCache>
            </c:strRef>
          </c:cat>
          <c:val>
            <c:numRef>
              <c:f>'11'!$I$12:$V$12</c:f>
              <c:numCache>
                <c:formatCode>0%</c:formatCode>
                <c:ptCount val="14"/>
                <c:pt idx="0">
                  <c:v>1</c:v>
                </c:pt>
                <c:pt idx="1">
                  <c:v>1.0469999999999999</c:v>
                </c:pt>
                <c:pt idx="2">
                  <c:v>1.1778999999999999</c:v>
                </c:pt>
                <c:pt idx="3">
                  <c:v>1.3049999999999999</c:v>
                </c:pt>
                <c:pt idx="4">
                  <c:v>1.2270000000000001</c:v>
                </c:pt>
                <c:pt idx="5">
                  <c:v>1.0189999999999999</c:v>
                </c:pt>
                <c:pt idx="6">
                  <c:v>1.2478</c:v>
                </c:pt>
                <c:pt idx="7">
                  <c:v>1.4182999999999999</c:v>
                </c:pt>
                <c:pt idx="8">
                  <c:v>1.3059000000000001</c:v>
                </c:pt>
                <c:pt idx="9">
                  <c:v>1.3375999999999999</c:v>
                </c:pt>
                <c:pt idx="10">
                  <c:v>1.4524999999999999</c:v>
                </c:pt>
                <c:pt idx="11">
                  <c:v>1.6662999999999999</c:v>
                </c:pt>
                <c:pt idx="12">
                  <c:v>1.2793000000000001</c:v>
                </c:pt>
                <c:pt idx="13">
                  <c:v>0.93530000000000002</c:v>
                </c:pt>
              </c:numCache>
            </c:numRef>
          </c:val>
          <c:smooth val="0"/>
          <c:extLst>
            <c:ext xmlns:c16="http://schemas.microsoft.com/office/drawing/2014/chart" uri="{C3380CC4-5D6E-409C-BE32-E72D297353CC}">
              <c16:uniqueId val="{00000000-91B8-455D-B188-DCF2FA46E02B}"/>
            </c:ext>
          </c:extLst>
        </c:ser>
        <c:ser>
          <c:idx val="2"/>
          <c:order val="1"/>
          <c:tx>
            <c:strRef>
              <c:f>'11'!$H$13</c:f>
              <c:strCache>
                <c:ptCount val="1"/>
                <c:pt idx="0">
                  <c:v>Non-Life</c:v>
                </c:pt>
              </c:strCache>
            </c:strRef>
          </c:tx>
          <c:spPr>
            <a:ln w="25400" cap="rnd" cmpd="sng">
              <a:solidFill>
                <a:srgbClr val="7D0532"/>
              </a:solidFill>
              <a:prstDash val="solid"/>
              <a:round/>
            </a:ln>
            <a:effectLst/>
          </c:spPr>
          <c:marker>
            <c:symbol val="none"/>
          </c:marker>
          <c:cat>
            <c:strRef>
              <c:f>'11'!$I$11:$V$11</c:f>
              <c:strCache>
                <c:ptCount val="14"/>
                <c:pt idx="0">
                  <c:v>І.19</c:v>
                </c:pt>
                <c:pt idx="3">
                  <c:v>IV.19</c:v>
                </c:pt>
                <c:pt idx="5">
                  <c:v>ІІ.20</c:v>
                </c:pt>
                <c:pt idx="7">
                  <c:v>IV.20</c:v>
                </c:pt>
                <c:pt idx="9">
                  <c:v>ІІ.21</c:v>
                </c:pt>
                <c:pt idx="11">
                  <c:v>IV.21</c:v>
                </c:pt>
                <c:pt idx="13">
                  <c:v>ІІ.22</c:v>
                </c:pt>
              </c:strCache>
            </c:strRef>
          </c:cat>
          <c:val>
            <c:numRef>
              <c:f>'11'!$I$13:$V$13</c:f>
              <c:numCache>
                <c:formatCode>0%</c:formatCode>
                <c:ptCount val="14"/>
                <c:pt idx="0">
                  <c:v>1</c:v>
                </c:pt>
                <c:pt idx="1">
                  <c:v>1.0979000000000001</c:v>
                </c:pt>
                <c:pt idx="2">
                  <c:v>1.0359</c:v>
                </c:pt>
                <c:pt idx="3">
                  <c:v>0.99180000000000001</c:v>
                </c:pt>
                <c:pt idx="4">
                  <c:v>0.99209999999999998</c:v>
                </c:pt>
                <c:pt idx="5">
                  <c:v>0.96009999999999995</c:v>
                </c:pt>
                <c:pt idx="6">
                  <c:v>1.0762</c:v>
                </c:pt>
                <c:pt idx="7">
                  <c:v>1.1204000000000001</c:v>
                </c:pt>
                <c:pt idx="8">
                  <c:v>1.1278999999999999</c:v>
                </c:pt>
                <c:pt idx="9">
                  <c:v>1.2263999999999999</c:v>
                </c:pt>
                <c:pt idx="10">
                  <c:v>1.2789999999999999</c:v>
                </c:pt>
                <c:pt idx="11">
                  <c:v>1.2543</c:v>
                </c:pt>
                <c:pt idx="12">
                  <c:v>0.93430000000000002</c:v>
                </c:pt>
                <c:pt idx="13">
                  <c:v>0.81840000000000002</c:v>
                </c:pt>
              </c:numCache>
            </c:numRef>
          </c:val>
          <c:smooth val="0"/>
          <c:extLst>
            <c:ext xmlns:c16="http://schemas.microsoft.com/office/drawing/2014/chart" uri="{C3380CC4-5D6E-409C-BE32-E72D297353CC}">
              <c16:uniqueId val="{00000001-91B8-455D-B188-DCF2FA46E02B}"/>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ax val="1.8"/>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163486645548379"/>
          <c:w val="0.9306190278354799"/>
          <c:h val="0.1528740563337286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7138038987336802E-2"/>
          <c:y val="2.4459849013396581E-2"/>
          <c:w val="0.91815538014125464"/>
          <c:h val="0.80717501744208719"/>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'11'!$I$10:$V$10</c:f>
              <c:strCache>
                <c:ptCount val="14"/>
                <c:pt idx="0">
                  <c:v>Q1.19</c:v>
                </c:pt>
                <c:pt idx="3">
                  <c:v>Q4.19</c:v>
                </c:pt>
                <c:pt idx="5">
                  <c:v>Q2.20</c:v>
                </c:pt>
                <c:pt idx="7">
                  <c:v>Q4.20</c:v>
                </c:pt>
                <c:pt idx="9">
                  <c:v>Q2.21</c:v>
                </c:pt>
                <c:pt idx="11">
                  <c:v>Q4.21</c:v>
                </c:pt>
                <c:pt idx="13">
                  <c:v>Q2.22</c:v>
                </c:pt>
              </c:strCache>
            </c:strRef>
          </c:cat>
          <c:val>
            <c:numRef>
              <c:f>'11'!$I$12:$V$12</c:f>
              <c:numCache>
                <c:formatCode>0%</c:formatCode>
                <c:ptCount val="14"/>
                <c:pt idx="0">
                  <c:v>1</c:v>
                </c:pt>
                <c:pt idx="1">
                  <c:v>1.0469999999999999</c:v>
                </c:pt>
                <c:pt idx="2">
                  <c:v>1.1778999999999999</c:v>
                </c:pt>
                <c:pt idx="3">
                  <c:v>1.3049999999999999</c:v>
                </c:pt>
                <c:pt idx="4">
                  <c:v>1.2270000000000001</c:v>
                </c:pt>
                <c:pt idx="5">
                  <c:v>1.0189999999999999</c:v>
                </c:pt>
                <c:pt idx="6">
                  <c:v>1.2478</c:v>
                </c:pt>
                <c:pt idx="7">
                  <c:v>1.4182999999999999</c:v>
                </c:pt>
                <c:pt idx="8">
                  <c:v>1.3059000000000001</c:v>
                </c:pt>
                <c:pt idx="9">
                  <c:v>1.3375999999999999</c:v>
                </c:pt>
                <c:pt idx="10">
                  <c:v>1.4524999999999999</c:v>
                </c:pt>
                <c:pt idx="11">
                  <c:v>1.6662999999999999</c:v>
                </c:pt>
                <c:pt idx="12">
                  <c:v>1.2793000000000001</c:v>
                </c:pt>
                <c:pt idx="13">
                  <c:v>0.93530000000000002</c:v>
                </c:pt>
              </c:numCache>
            </c:numRef>
          </c:val>
          <c:smooth val="0"/>
          <c:extLst>
            <c:ext xmlns:c16="http://schemas.microsoft.com/office/drawing/2014/chart" uri="{C3380CC4-5D6E-409C-BE32-E72D297353CC}">
              <c16:uniqueId val="{00000000-2F48-403F-9D93-3A9F88338435}"/>
            </c:ext>
          </c:extLst>
        </c:ser>
        <c:ser>
          <c:idx val="2"/>
          <c:order val="1"/>
          <c:tx>
            <c:strRef>
              <c:f>'11'!$H$13</c:f>
              <c:strCache>
                <c:ptCount val="1"/>
                <c:pt idx="0">
                  <c:v>Non-Life</c:v>
                </c:pt>
              </c:strCache>
            </c:strRef>
          </c:tx>
          <c:spPr>
            <a:ln w="25400" cap="rnd" cmpd="sng">
              <a:solidFill>
                <a:srgbClr val="7D0532"/>
              </a:solidFill>
              <a:prstDash val="solid"/>
              <a:round/>
            </a:ln>
            <a:effectLst/>
          </c:spPr>
          <c:marker>
            <c:symbol val="none"/>
          </c:marker>
          <c:cat>
            <c:strRef>
              <c:f>'11'!$I$10:$V$10</c:f>
              <c:strCache>
                <c:ptCount val="14"/>
                <c:pt idx="0">
                  <c:v>Q1.19</c:v>
                </c:pt>
                <c:pt idx="3">
                  <c:v>Q4.19</c:v>
                </c:pt>
                <c:pt idx="5">
                  <c:v>Q2.20</c:v>
                </c:pt>
                <c:pt idx="7">
                  <c:v>Q4.20</c:v>
                </c:pt>
                <c:pt idx="9">
                  <c:v>Q2.21</c:v>
                </c:pt>
                <c:pt idx="11">
                  <c:v>Q4.21</c:v>
                </c:pt>
                <c:pt idx="13">
                  <c:v>Q2.22</c:v>
                </c:pt>
              </c:strCache>
            </c:strRef>
          </c:cat>
          <c:val>
            <c:numRef>
              <c:f>'11'!$I$13:$V$13</c:f>
              <c:numCache>
                <c:formatCode>0%</c:formatCode>
                <c:ptCount val="14"/>
                <c:pt idx="0">
                  <c:v>1</c:v>
                </c:pt>
                <c:pt idx="1">
                  <c:v>1.0979000000000001</c:v>
                </c:pt>
                <c:pt idx="2">
                  <c:v>1.0359</c:v>
                </c:pt>
                <c:pt idx="3">
                  <c:v>0.99180000000000001</c:v>
                </c:pt>
                <c:pt idx="4">
                  <c:v>0.99209999999999998</c:v>
                </c:pt>
                <c:pt idx="5">
                  <c:v>0.96009999999999995</c:v>
                </c:pt>
                <c:pt idx="6">
                  <c:v>1.0762</c:v>
                </c:pt>
                <c:pt idx="7">
                  <c:v>1.1204000000000001</c:v>
                </c:pt>
                <c:pt idx="8">
                  <c:v>1.1278999999999999</c:v>
                </c:pt>
                <c:pt idx="9">
                  <c:v>1.2263999999999999</c:v>
                </c:pt>
                <c:pt idx="10">
                  <c:v>1.2789999999999999</c:v>
                </c:pt>
                <c:pt idx="11">
                  <c:v>1.2543</c:v>
                </c:pt>
                <c:pt idx="12">
                  <c:v>0.93430000000000002</c:v>
                </c:pt>
                <c:pt idx="13">
                  <c:v>0.81840000000000002</c:v>
                </c:pt>
              </c:numCache>
            </c:numRef>
          </c:val>
          <c:smooth val="0"/>
          <c:extLst>
            <c:ext xmlns:c16="http://schemas.microsoft.com/office/drawing/2014/chart" uri="{C3380CC4-5D6E-409C-BE32-E72D297353CC}">
              <c16:uniqueId val="{00000001-2F48-403F-9D93-3A9F88338435}"/>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ax val="1.8"/>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163486645548379"/>
          <c:w val="0.9306190278354799"/>
          <c:h val="0.1528740563337286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6.5707303828400759E-3"/>
          <c:y val="2.4459849013396581E-2"/>
          <c:w val="0.91815538014125464"/>
          <c:h val="0.80717501744208719"/>
        </c:manualLayout>
      </c:layout>
      <c:lineChart>
        <c:grouping val="standard"/>
        <c:varyColors val="0"/>
        <c:ser>
          <c:idx val="2"/>
          <c:order val="0"/>
          <c:tx>
            <c:strRef>
              <c:f>'12'!$H$12</c:f>
              <c:strCache>
                <c:ptCount val="1"/>
                <c:pt idx="0">
                  <c:v>Non-Life ФО</c:v>
                </c:pt>
              </c:strCache>
            </c:strRef>
          </c:tx>
          <c:spPr>
            <a:ln w="25400" cap="rnd" cmpd="sng">
              <a:solidFill>
                <a:srgbClr val="057D46"/>
              </a:solidFill>
              <a:prstDash val="solid"/>
              <a:round/>
            </a:ln>
            <a:effectLst/>
          </c:spPr>
          <c:marker>
            <c:symbol val="none"/>
          </c:marker>
          <c:cat>
            <c:strRef>
              <c:f>'12'!$I$11:$V$11</c:f>
              <c:strCache>
                <c:ptCount val="14"/>
                <c:pt idx="0">
                  <c:v>І.19</c:v>
                </c:pt>
                <c:pt idx="3">
                  <c:v>IV.19</c:v>
                </c:pt>
                <c:pt idx="5">
                  <c:v>ІІ.20</c:v>
                </c:pt>
                <c:pt idx="7">
                  <c:v>IV.20</c:v>
                </c:pt>
                <c:pt idx="9">
                  <c:v>ІІ.21</c:v>
                </c:pt>
                <c:pt idx="11">
                  <c:v>IV.21</c:v>
                </c:pt>
                <c:pt idx="13">
                  <c:v>ІІ.22</c:v>
                </c:pt>
              </c:strCache>
            </c:strRef>
          </c:cat>
          <c:val>
            <c:numRef>
              <c:f>'12'!$I$12:$V$12</c:f>
              <c:numCache>
                <c:formatCode>0%</c:formatCode>
                <c:ptCount val="14"/>
                <c:pt idx="0">
                  <c:v>1</c:v>
                </c:pt>
                <c:pt idx="1">
                  <c:v>1.1072</c:v>
                </c:pt>
                <c:pt idx="2">
                  <c:v>1.1778</c:v>
                </c:pt>
                <c:pt idx="3">
                  <c:v>1.1629</c:v>
                </c:pt>
                <c:pt idx="4">
                  <c:v>1.0952999999999999</c:v>
                </c:pt>
                <c:pt idx="5">
                  <c:v>1.0063</c:v>
                </c:pt>
                <c:pt idx="6">
                  <c:v>1.2611000000000001</c:v>
                </c:pt>
                <c:pt idx="7">
                  <c:v>1.2468999999999999</c:v>
                </c:pt>
                <c:pt idx="8">
                  <c:v>1.2790999999999999</c:v>
                </c:pt>
                <c:pt idx="9">
                  <c:v>1.4100999999999999</c:v>
                </c:pt>
                <c:pt idx="10">
                  <c:v>1.5670999999999999</c:v>
                </c:pt>
                <c:pt idx="11">
                  <c:v>1.4971000000000001</c:v>
                </c:pt>
                <c:pt idx="12">
                  <c:v>1.1612</c:v>
                </c:pt>
                <c:pt idx="13">
                  <c:v>1.077</c:v>
                </c:pt>
              </c:numCache>
            </c:numRef>
          </c:val>
          <c:smooth val="0"/>
          <c:extLst>
            <c:ext xmlns:c16="http://schemas.microsoft.com/office/drawing/2014/chart" uri="{C3380CC4-5D6E-409C-BE32-E72D297353CC}">
              <c16:uniqueId val="{00000000-54AF-46A5-A331-34F2CE51E09F}"/>
            </c:ext>
          </c:extLst>
        </c:ser>
        <c:ser>
          <c:idx val="3"/>
          <c:order val="1"/>
          <c:tx>
            <c:strRef>
              <c:f>'12'!$H$13</c:f>
              <c:strCache>
                <c:ptCount val="1"/>
                <c:pt idx="0">
                  <c:v>Non-Life ЮО</c:v>
                </c:pt>
              </c:strCache>
            </c:strRef>
          </c:tx>
          <c:spPr>
            <a:ln w="25400" cap="rnd" cmpd="sng">
              <a:solidFill>
                <a:srgbClr val="91C864"/>
              </a:solidFill>
              <a:prstDash val="solid"/>
              <a:round/>
            </a:ln>
            <a:effectLst/>
          </c:spPr>
          <c:marker>
            <c:symbol val="none"/>
          </c:marker>
          <c:cat>
            <c:strRef>
              <c:f>'12'!$I$11:$V$11</c:f>
              <c:strCache>
                <c:ptCount val="14"/>
                <c:pt idx="0">
                  <c:v>І.19</c:v>
                </c:pt>
                <c:pt idx="3">
                  <c:v>IV.19</c:v>
                </c:pt>
                <c:pt idx="5">
                  <c:v>ІІ.20</c:v>
                </c:pt>
                <c:pt idx="7">
                  <c:v>IV.20</c:v>
                </c:pt>
                <c:pt idx="9">
                  <c:v>ІІ.21</c:v>
                </c:pt>
                <c:pt idx="11">
                  <c:v>IV.21</c:v>
                </c:pt>
                <c:pt idx="13">
                  <c:v>ІІ.22</c:v>
                </c:pt>
              </c:strCache>
            </c:strRef>
          </c:cat>
          <c:val>
            <c:numRef>
              <c:f>'12'!$I$13:$V$13</c:f>
              <c:numCache>
                <c:formatCode>0%</c:formatCode>
                <c:ptCount val="14"/>
                <c:pt idx="0">
                  <c:v>1</c:v>
                </c:pt>
                <c:pt idx="1">
                  <c:v>1.0904</c:v>
                </c:pt>
                <c:pt idx="2">
                  <c:v>0.92290000000000005</c:v>
                </c:pt>
                <c:pt idx="3">
                  <c:v>0.85550000000000004</c:v>
                </c:pt>
                <c:pt idx="4">
                  <c:v>0.90980000000000005</c:v>
                </c:pt>
                <c:pt idx="5">
                  <c:v>0.9234</c:v>
                </c:pt>
                <c:pt idx="6">
                  <c:v>0.92879999999999996</c:v>
                </c:pt>
                <c:pt idx="7">
                  <c:v>1.0196000000000001</c:v>
                </c:pt>
                <c:pt idx="8">
                  <c:v>1.0075000000000001</c:v>
                </c:pt>
                <c:pt idx="9">
                  <c:v>1.08</c:v>
                </c:pt>
                <c:pt idx="10">
                  <c:v>1.0496000000000001</c:v>
                </c:pt>
                <c:pt idx="11">
                  <c:v>1.0624</c:v>
                </c:pt>
                <c:pt idx="12">
                  <c:v>0.75280000000000002</c:v>
                </c:pt>
                <c:pt idx="13">
                  <c:v>0.60860000000000003</c:v>
                </c:pt>
              </c:numCache>
            </c:numRef>
          </c:val>
          <c:smooth val="0"/>
          <c:extLst>
            <c:ext xmlns:c16="http://schemas.microsoft.com/office/drawing/2014/chart" uri="{C3380CC4-5D6E-409C-BE32-E72D297353CC}">
              <c16:uniqueId val="{00000001-54AF-46A5-A331-34F2CE51E09F}"/>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163486645548379"/>
          <c:w val="0.9306190278354799"/>
          <c:h val="0.1528740563337286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474815270550294E-2"/>
          <c:w val="0.91815538014125464"/>
          <c:h val="0.80766890392815971"/>
        </c:manualLayout>
      </c:layout>
      <c:lineChart>
        <c:grouping val="standard"/>
        <c:varyColors val="0"/>
        <c:ser>
          <c:idx val="2"/>
          <c:order val="0"/>
          <c:tx>
            <c:strRef>
              <c:f>'12'!$G$12</c:f>
              <c:strCache>
                <c:ptCount val="1"/>
                <c:pt idx="0">
                  <c:v>Non-Life Individuals</c:v>
                </c:pt>
              </c:strCache>
            </c:strRef>
          </c:tx>
          <c:spPr>
            <a:ln w="25400" cap="rnd" cmpd="sng">
              <a:solidFill>
                <a:srgbClr val="057D46"/>
              </a:solidFill>
              <a:prstDash val="solid"/>
              <a:round/>
            </a:ln>
            <a:effectLst/>
          </c:spPr>
          <c:marker>
            <c:symbol val="none"/>
          </c:marker>
          <c:cat>
            <c:strRef>
              <c:f>'12'!$I$10:$V$10</c:f>
              <c:strCache>
                <c:ptCount val="14"/>
                <c:pt idx="0">
                  <c:v>Q1.19</c:v>
                </c:pt>
                <c:pt idx="3">
                  <c:v>Q4.19</c:v>
                </c:pt>
                <c:pt idx="5">
                  <c:v>Q2.20</c:v>
                </c:pt>
                <c:pt idx="7">
                  <c:v>Q4.20</c:v>
                </c:pt>
                <c:pt idx="9">
                  <c:v>Q2.21</c:v>
                </c:pt>
                <c:pt idx="11">
                  <c:v>Q4.21</c:v>
                </c:pt>
                <c:pt idx="13">
                  <c:v>Q2.22</c:v>
                </c:pt>
              </c:strCache>
            </c:strRef>
          </c:cat>
          <c:val>
            <c:numRef>
              <c:f>'12'!$I$12:$V$12</c:f>
              <c:numCache>
                <c:formatCode>0%</c:formatCode>
                <c:ptCount val="14"/>
                <c:pt idx="0">
                  <c:v>1</c:v>
                </c:pt>
                <c:pt idx="1">
                  <c:v>1.1072</c:v>
                </c:pt>
                <c:pt idx="2">
                  <c:v>1.1778</c:v>
                </c:pt>
                <c:pt idx="3">
                  <c:v>1.1629</c:v>
                </c:pt>
                <c:pt idx="4">
                  <c:v>1.0952999999999999</c:v>
                </c:pt>
                <c:pt idx="5">
                  <c:v>1.0063</c:v>
                </c:pt>
                <c:pt idx="6">
                  <c:v>1.2611000000000001</c:v>
                </c:pt>
                <c:pt idx="7">
                  <c:v>1.2468999999999999</c:v>
                </c:pt>
                <c:pt idx="8">
                  <c:v>1.2790999999999999</c:v>
                </c:pt>
                <c:pt idx="9">
                  <c:v>1.4100999999999999</c:v>
                </c:pt>
                <c:pt idx="10">
                  <c:v>1.5670999999999999</c:v>
                </c:pt>
                <c:pt idx="11">
                  <c:v>1.4971000000000001</c:v>
                </c:pt>
                <c:pt idx="12">
                  <c:v>1.1612</c:v>
                </c:pt>
                <c:pt idx="13">
                  <c:v>1.077</c:v>
                </c:pt>
              </c:numCache>
            </c:numRef>
          </c:val>
          <c:smooth val="0"/>
          <c:extLst>
            <c:ext xmlns:c16="http://schemas.microsoft.com/office/drawing/2014/chart" uri="{C3380CC4-5D6E-409C-BE32-E72D297353CC}">
              <c16:uniqueId val="{00000000-F514-4AFD-B5A4-F41BC6BF9DA3}"/>
            </c:ext>
          </c:extLst>
        </c:ser>
        <c:ser>
          <c:idx val="3"/>
          <c:order val="1"/>
          <c:tx>
            <c:strRef>
              <c:f>'12'!$G$13</c:f>
              <c:strCache>
                <c:ptCount val="1"/>
                <c:pt idx="0">
                  <c:v>Non-Life LE*</c:v>
                </c:pt>
              </c:strCache>
            </c:strRef>
          </c:tx>
          <c:spPr>
            <a:ln w="25400" cap="rnd" cmpd="sng">
              <a:solidFill>
                <a:srgbClr val="91C864"/>
              </a:solidFill>
              <a:prstDash val="solid"/>
              <a:round/>
            </a:ln>
            <a:effectLst/>
          </c:spPr>
          <c:marker>
            <c:symbol val="none"/>
          </c:marker>
          <c:cat>
            <c:strRef>
              <c:f>'12'!$I$10:$V$10</c:f>
              <c:strCache>
                <c:ptCount val="14"/>
                <c:pt idx="0">
                  <c:v>Q1.19</c:v>
                </c:pt>
                <c:pt idx="3">
                  <c:v>Q4.19</c:v>
                </c:pt>
                <c:pt idx="5">
                  <c:v>Q2.20</c:v>
                </c:pt>
                <c:pt idx="7">
                  <c:v>Q4.20</c:v>
                </c:pt>
                <c:pt idx="9">
                  <c:v>Q2.21</c:v>
                </c:pt>
                <c:pt idx="11">
                  <c:v>Q4.21</c:v>
                </c:pt>
                <c:pt idx="13">
                  <c:v>Q2.22</c:v>
                </c:pt>
              </c:strCache>
            </c:strRef>
          </c:cat>
          <c:val>
            <c:numRef>
              <c:f>'12'!$I$13:$V$13</c:f>
              <c:numCache>
                <c:formatCode>0%</c:formatCode>
                <c:ptCount val="14"/>
                <c:pt idx="0">
                  <c:v>1</c:v>
                </c:pt>
                <c:pt idx="1">
                  <c:v>1.0904</c:v>
                </c:pt>
                <c:pt idx="2">
                  <c:v>0.92290000000000005</c:v>
                </c:pt>
                <c:pt idx="3">
                  <c:v>0.85550000000000004</c:v>
                </c:pt>
                <c:pt idx="4">
                  <c:v>0.90980000000000005</c:v>
                </c:pt>
                <c:pt idx="5">
                  <c:v>0.9234</c:v>
                </c:pt>
                <c:pt idx="6">
                  <c:v>0.92879999999999996</c:v>
                </c:pt>
                <c:pt idx="7">
                  <c:v>1.0196000000000001</c:v>
                </c:pt>
                <c:pt idx="8">
                  <c:v>1.0075000000000001</c:v>
                </c:pt>
                <c:pt idx="9">
                  <c:v>1.08</c:v>
                </c:pt>
                <c:pt idx="10">
                  <c:v>1.0496000000000001</c:v>
                </c:pt>
                <c:pt idx="11">
                  <c:v>1.0624</c:v>
                </c:pt>
                <c:pt idx="12">
                  <c:v>0.75280000000000002</c:v>
                </c:pt>
                <c:pt idx="13">
                  <c:v>0.60860000000000003</c:v>
                </c:pt>
              </c:numCache>
            </c:numRef>
          </c:val>
          <c:smooth val="0"/>
          <c:extLst>
            <c:ext xmlns:c16="http://schemas.microsoft.com/office/drawing/2014/chart" uri="{C3380CC4-5D6E-409C-BE32-E72D297353CC}">
              <c16:uniqueId val="{00000001-F514-4AFD-B5A4-F41BC6BF9DA3}"/>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1"/>
        <c:noMultiLvlLbl val="0"/>
      </c:catAx>
      <c:valAx>
        <c:axId val="766327983"/>
        <c:scaling>
          <c:orientation val="minMax"/>
          <c:min val="0.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3214371919871"/>
          <c:w val="0.9306190278354799"/>
          <c:h val="0.1529675954409393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'13'!$H$12</c:f>
              <c:strCache>
                <c:ptCount val="1"/>
                <c:pt idx="0">
                  <c:v>Резерв збитків, млрд грн</c:v>
                </c:pt>
              </c:strCache>
            </c:strRef>
          </c:tx>
          <c:spPr>
            <a:solidFill>
              <a:srgbClr val="91C864"/>
            </a:solidFill>
            <a:ln w="25400" cmpd="sng">
              <a:noFill/>
              <a:prstDash val="solid"/>
            </a:ln>
            <a:effectLst/>
          </c:spPr>
          <c:invertIfNegative val="0"/>
          <c:cat>
            <c:strRef>
              <c:f>'13'!$I$11:$V$11</c:f>
              <c:strCache>
                <c:ptCount val="14"/>
                <c:pt idx="0">
                  <c:v>І.19</c:v>
                </c:pt>
                <c:pt idx="3">
                  <c:v>IV.19</c:v>
                </c:pt>
                <c:pt idx="5">
                  <c:v>ІІ.20</c:v>
                </c:pt>
                <c:pt idx="7">
                  <c:v>IV.20</c:v>
                </c:pt>
                <c:pt idx="9">
                  <c:v>ІІ.21</c:v>
                </c:pt>
                <c:pt idx="11">
                  <c:v>IV.21</c:v>
                </c:pt>
                <c:pt idx="13">
                  <c:v>ІІ.22</c:v>
                </c:pt>
              </c:strCache>
            </c:strRef>
          </c:cat>
          <c:val>
            <c:numRef>
              <c:f>'13'!$I$12:$V$12</c:f>
              <c:numCache>
                <c:formatCode>0.0</c:formatCode>
                <c:ptCount val="14"/>
                <c:pt idx="0">
                  <c:v>3.83</c:v>
                </c:pt>
                <c:pt idx="1">
                  <c:v>3.57</c:v>
                </c:pt>
                <c:pt idx="2">
                  <c:v>4.1900000000000004</c:v>
                </c:pt>
                <c:pt idx="3">
                  <c:v>3.73</c:v>
                </c:pt>
                <c:pt idx="4">
                  <c:v>3.61</c:v>
                </c:pt>
                <c:pt idx="5">
                  <c:v>2.91</c:v>
                </c:pt>
                <c:pt idx="6">
                  <c:v>2.71</c:v>
                </c:pt>
                <c:pt idx="7">
                  <c:v>5.86</c:v>
                </c:pt>
                <c:pt idx="8">
                  <c:v>5.18</c:v>
                </c:pt>
                <c:pt idx="9">
                  <c:v>4.78</c:v>
                </c:pt>
                <c:pt idx="10">
                  <c:v>4.43</c:v>
                </c:pt>
                <c:pt idx="11">
                  <c:v>4.42</c:v>
                </c:pt>
                <c:pt idx="12">
                  <c:v>4.8499999999999996</c:v>
                </c:pt>
                <c:pt idx="13">
                  <c:v>5.87</c:v>
                </c:pt>
              </c:numCache>
            </c:numRef>
          </c:val>
          <c:extLst>
            <c:ext xmlns:c16="http://schemas.microsoft.com/office/drawing/2014/chart" uri="{C3380CC4-5D6E-409C-BE32-E72D297353CC}">
              <c16:uniqueId val="{00000000-8573-478B-8238-107F8A35EC8F}"/>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'13'!$I$11:$V$11</c:f>
              <c:strCache>
                <c:ptCount val="14"/>
                <c:pt idx="0">
                  <c:v>І.19</c:v>
                </c:pt>
                <c:pt idx="3">
                  <c:v>IV.19</c:v>
                </c:pt>
                <c:pt idx="5">
                  <c:v>ІІ.20</c:v>
                </c:pt>
                <c:pt idx="7">
                  <c:v>IV.20</c:v>
                </c:pt>
                <c:pt idx="9">
                  <c:v>ІІ.21</c:v>
                </c:pt>
                <c:pt idx="11">
                  <c:v>IV.21</c:v>
                </c:pt>
                <c:pt idx="13">
                  <c:v>ІІ.22</c:v>
                </c:pt>
              </c:strCache>
            </c:strRef>
          </c:cat>
          <c:val>
            <c:numRef>
              <c:f>'13'!$I$13:$V$13</c:f>
              <c:numCache>
                <c:formatCode>0.0%</c:formatCode>
                <c:ptCount val="14"/>
                <c:pt idx="0">
                  <c:v>0.3543</c:v>
                </c:pt>
                <c:pt idx="1">
                  <c:v>0.34610000000000002</c:v>
                </c:pt>
                <c:pt idx="2">
                  <c:v>0.35649999999999998</c:v>
                </c:pt>
                <c:pt idx="3">
                  <c:v>0.40920000000000001</c:v>
                </c:pt>
                <c:pt idx="4">
                  <c:v>0.42699999999999999</c:v>
                </c:pt>
                <c:pt idx="5">
                  <c:v>0.49880000000000002</c:v>
                </c:pt>
                <c:pt idx="6">
                  <c:v>0.49909999999999999</c:v>
                </c:pt>
                <c:pt idx="7">
                  <c:v>0.55700000000000005</c:v>
                </c:pt>
                <c:pt idx="8">
                  <c:v>0.6351</c:v>
                </c:pt>
                <c:pt idx="9">
                  <c:v>0.61939999999999995</c:v>
                </c:pt>
                <c:pt idx="10">
                  <c:v>0.65939999999999999</c:v>
                </c:pt>
                <c:pt idx="11">
                  <c:v>0.63300000000000001</c:v>
                </c:pt>
                <c:pt idx="12">
                  <c:v>0.65429999999999999</c:v>
                </c:pt>
                <c:pt idx="13">
                  <c:v>0.79090000000000005</c:v>
                </c:pt>
              </c:numCache>
            </c:numRef>
          </c:val>
          <c:smooth val="0"/>
          <c:extLst>
            <c:ext xmlns:c16="http://schemas.microsoft.com/office/drawing/2014/chart" uri="{C3380CC4-5D6E-409C-BE32-E72D297353CC}">
              <c16:uniqueId val="{00000001-8573-478B-8238-107F8A35EC8F}"/>
            </c:ext>
          </c:extLst>
        </c:ser>
        <c:ser>
          <c:idx val="1"/>
          <c:order val="1"/>
          <c:tx>
            <c:strRef>
              <c:f>'13'!$H$14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'13'!$I$11:$V$11</c:f>
              <c:strCache>
                <c:ptCount val="14"/>
                <c:pt idx="0">
                  <c:v>І.19</c:v>
                </c:pt>
                <c:pt idx="3">
                  <c:v>IV.19</c:v>
                </c:pt>
                <c:pt idx="5">
                  <c:v>ІІ.20</c:v>
                </c:pt>
                <c:pt idx="7">
                  <c:v>IV.20</c:v>
                </c:pt>
                <c:pt idx="9">
                  <c:v>ІІ.21</c:v>
                </c:pt>
                <c:pt idx="11">
                  <c:v>IV.21</c:v>
                </c:pt>
                <c:pt idx="13">
                  <c:v>ІІ.22</c:v>
                </c:pt>
              </c:strCache>
            </c:strRef>
          </c:cat>
          <c:val>
            <c:numRef>
              <c:f>'13'!$I$14:$V$14</c:f>
              <c:numCache>
                <c:formatCode>0.0%</c:formatCode>
                <c:ptCount val="14"/>
                <c:pt idx="0">
                  <c:v>1.7790999999999999</c:v>
                </c:pt>
                <c:pt idx="1">
                  <c:v>1.7467999999999999</c:v>
                </c:pt>
                <c:pt idx="2">
                  <c:v>1.7845</c:v>
                </c:pt>
                <c:pt idx="3">
                  <c:v>1.8019000000000001</c:v>
                </c:pt>
                <c:pt idx="4">
                  <c:v>1.7524999999999999</c:v>
                </c:pt>
                <c:pt idx="5">
                  <c:v>1.5741000000000001</c:v>
                </c:pt>
                <c:pt idx="6">
                  <c:v>1.2765</c:v>
                </c:pt>
                <c:pt idx="7">
                  <c:v>1.4634</c:v>
                </c:pt>
                <c:pt idx="8">
                  <c:v>1.492</c:v>
                </c:pt>
                <c:pt idx="9">
                  <c:v>1.5811999999999999</c:v>
                </c:pt>
                <c:pt idx="10">
                  <c:v>1.6803999999999999</c:v>
                </c:pt>
                <c:pt idx="11">
                  <c:v>1.4916</c:v>
                </c:pt>
                <c:pt idx="12">
                  <c:v>1.5871</c:v>
                </c:pt>
                <c:pt idx="13">
                  <c:v>1.9087000000000001</c:v>
                </c:pt>
              </c:numCache>
            </c:numRef>
          </c:val>
          <c:smooth val="0"/>
          <c:extLst>
            <c:ext xmlns:c16="http://schemas.microsoft.com/office/drawing/2014/chart" uri="{C3380CC4-5D6E-409C-BE32-E72D297353CC}">
              <c16:uniqueId val="{00000002-8573-478B-8238-107F8A35EC8F}"/>
            </c:ext>
          </c:extLst>
        </c:ser>
        <c:ser>
          <c:idx val="2"/>
          <c:order val="2"/>
          <c:tx>
            <c:strRef>
              <c:f>'13'!$H$15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'13'!$I$11:$V$11</c:f>
              <c:strCache>
                <c:ptCount val="14"/>
                <c:pt idx="0">
                  <c:v>І.19</c:v>
                </c:pt>
                <c:pt idx="3">
                  <c:v>IV.19</c:v>
                </c:pt>
                <c:pt idx="5">
                  <c:v>ІІ.20</c:v>
                </c:pt>
                <c:pt idx="7">
                  <c:v>IV.20</c:v>
                </c:pt>
                <c:pt idx="9">
                  <c:v>ІІ.21</c:v>
                </c:pt>
                <c:pt idx="11">
                  <c:v>IV.21</c:v>
                </c:pt>
                <c:pt idx="13">
                  <c:v>ІІ.22</c:v>
                </c:pt>
              </c:strCache>
            </c:strRef>
          </c:cat>
          <c:val>
            <c:numRef>
              <c:f>'13'!$I$15:$V$15</c:f>
              <c:numCache>
                <c:formatCode>0.0%</c:formatCode>
                <c:ptCount val="14"/>
                <c:pt idx="0">
                  <c:v>0.19539999999999999</c:v>
                </c:pt>
                <c:pt idx="1">
                  <c:v>0.182</c:v>
                </c:pt>
                <c:pt idx="2">
                  <c:v>0.158</c:v>
                </c:pt>
                <c:pt idx="3">
                  <c:v>0.14319999999999999</c:v>
                </c:pt>
                <c:pt idx="4">
                  <c:v>0.1552</c:v>
                </c:pt>
                <c:pt idx="5">
                  <c:v>0.16769999999999999</c:v>
                </c:pt>
                <c:pt idx="6">
                  <c:v>0.18890000000000001</c:v>
                </c:pt>
                <c:pt idx="7">
                  <c:v>0.16059999999999999</c:v>
                </c:pt>
                <c:pt idx="8">
                  <c:v>0.1363</c:v>
                </c:pt>
                <c:pt idx="9">
                  <c:v>0.1148</c:v>
                </c:pt>
                <c:pt idx="10">
                  <c:v>0.1012</c:v>
                </c:pt>
                <c:pt idx="11">
                  <c:v>0.1082</c:v>
                </c:pt>
                <c:pt idx="12">
                  <c:v>0.1241</c:v>
                </c:pt>
                <c:pt idx="13">
                  <c:v>0.13189999999999999</c:v>
                </c:pt>
              </c:numCache>
            </c:numRef>
          </c:val>
          <c:smooth val="0"/>
          <c:extLst>
            <c:ext xmlns:c16="http://schemas.microsoft.com/office/drawing/2014/chart" uri="{C3380CC4-5D6E-409C-BE32-E72D297353CC}">
              <c16:uniqueId val="{00000003-8573-478B-8238-107F8A35EC8F}"/>
            </c:ext>
          </c:extLst>
        </c:ser>
        <c:ser>
          <c:idx val="4"/>
          <c:order val="4"/>
          <c:tx>
            <c:strRef>
              <c:f>'13'!$H$16</c:f>
              <c:strCache>
                <c:ptCount val="1"/>
                <c:pt idx="0">
                  <c:v>Резерви збитків до чистих премій (за квартал) (п. ш.)</c:v>
                </c:pt>
              </c:strCache>
            </c:strRef>
          </c:tx>
          <c:spPr>
            <a:ln w="25400" cap="rnd">
              <a:solidFill>
                <a:schemeClr val="accent1"/>
              </a:solidFill>
              <a:prstDash val="sysDash"/>
              <a:round/>
            </a:ln>
            <a:effectLst/>
          </c:spPr>
          <c:marker>
            <c:symbol val="none"/>
          </c:marker>
          <c:cat>
            <c:strRef>
              <c:f>'13'!$I$11:$V$11</c:f>
              <c:strCache>
                <c:ptCount val="14"/>
                <c:pt idx="0">
                  <c:v>І.19</c:v>
                </c:pt>
                <c:pt idx="3">
                  <c:v>IV.19</c:v>
                </c:pt>
                <c:pt idx="5">
                  <c:v>ІІ.20</c:v>
                </c:pt>
                <c:pt idx="7">
                  <c:v>IV.20</c:v>
                </c:pt>
                <c:pt idx="9">
                  <c:v>ІІ.21</c:v>
                </c:pt>
                <c:pt idx="11">
                  <c:v>IV.21</c:v>
                </c:pt>
                <c:pt idx="13">
                  <c:v>ІІ.22</c:v>
                </c:pt>
              </c:strCache>
            </c:strRef>
          </c:cat>
          <c:val>
            <c:numRef>
              <c:f>'13'!$I$16:$V$16</c:f>
              <c:numCache>
                <c:formatCode>_-* #\ ##0_-;\-* #\ ##0_-;_-* "-"??_-;_-@_-</c:formatCode>
                <c:ptCount val="14"/>
                <c:pt idx="11" formatCode="0.0%">
                  <c:v>0.67359999999999998</c:v>
                </c:pt>
                <c:pt idx="12" formatCode="0.0%">
                  <c:v>0.80269999999999997</c:v>
                </c:pt>
                <c:pt idx="13" formatCode="0.0%">
                  <c:v>1.4314</c:v>
                </c:pt>
              </c:numCache>
            </c:numRef>
          </c:val>
          <c:smooth val="0"/>
          <c:extLst xmlns:c15="http://schemas.microsoft.com/office/drawing/2012/chart">
            <c:ext xmlns:c16="http://schemas.microsoft.com/office/drawing/2014/chart" uri="{C3380CC4-5D6E-409C-BE32-E72D297353CC}">
              <c16:uniqueId val="{00000004-8573-478B-8238-107F8A35EC8F}"/>
            </c:ext>
          </c:extLst>
        </c:ser>
        <c:ser>
          <c:idx val="5"/>
          <c:order val="5"/>
          <c:tx>
            <c:strRef>
              <c:f>'13'!$H$17</c:f>
              <c:strCache>
                <c:ptCount val="1"/>
                <c:pt idx="0">
                  <c:v>Резерви збитків до чистих виплат (за квартал) (п. ш.)</c:v>
                </c:pt>
              </c:strCache>
            </c:strRef>
          </c:tx>
          <c:spPr>
            <a:ln w="25400" cap="rnd">
              <a:solidFill>
                <a:schemeClr val="accent4"/>
              </a:solidFill>
              <a:prstDash val="sysDash"/>
              <a:round/>
            </a:ln>
            <a:effectLst/>
          </c:spPr>
          <c:marker>
            <c:symbol val="none"/>
          </c:marker>
          <c:cat>
            <c:strRef>
              <c:f>'13'!$I$11:$V$11</c:f>
              <c:strCache>
                <c:ptCount val="14"/>
                <c:pt idx="0">
                  <c:v>І.19</c:v>
                </c:pt>
                <c:pt idx="3">
                  <c:v>IV.19</c:v>
                </c:pt>
                <c:pt idx="5">
                  <c:v>ІІ.20</c:v>
                </c:pt>
                <c:pt idx="7">
                  <c:v>IV.20</c:v>
                </c:pt>
                <c:pt idx="9">
                  <c:v>ІІ.21</c:v>
                </c:pt>
                <c:pt idx="11">
                  <c:v>IV.21</c:v>
                </c:pt>
                <c:pt idx="13">
                  <c:v>ІІ.22</c:v>
                </c:pt>
              </c:strCache>
            </c:strRef>
          </c:cat>
          <c:val>
            <c:numRef>
              <c:f>'13'!$I$17:$V$17</c:f>
              <c:numCache>
                <c:formatCode>General</c:formatCode>
                <c:ptCount val="14"/>
                <c:pt idx="11" formatCode="0.0%">
                  <c:v>1.4581999999999999</c:v>
                </c:pt>
                <c:pt idx="12" formatCode="0.0%">
                  <c:v>2.2111999999999998</c:v>
                </c:pt>
                <c:pt idx="13" formatCode="0.0%">
                  <c:v>3.3847</c:v>
                </c:pt>
              </c:numCache>
            </c:numRef>
          </c:val>
          <c:smooth val="0"/>
          <c:extLst xmlns:c15="http://schemas.microsoft.com/office/drawing/2012/chart">
            <c:ext xmlns:c16="http://schemas.microsoft.com/office/drawing/2014/chart" uri="{C3380CC4-5D6E-409C-BE32-E72D297353CC}">
              <c16:uniqueId val="{00000005-8573-478B-8238-107F8A35EC8F}"/>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08154926380226E-2"/>
          <c:y val="4.4375821713649052E-2"/>
          <c:w val="0.86189421046493619"/>
          <c:h val="0.61711626034022615"/>
        </c:manualLayout>
      </c:layout>
      <c:barChart>
        <c:barDir val="col"/>
        <c:grouping val="clustered"/>
        <c:varyColors val="0"/>
        <c:ser>
          <c:idx val="3"/>
          <c:order val="3"/>
          <c:tx>
            <c:strRef>
              <c:f>'13'!$G$12</c:f>
              <c:strCache>
                <c:ptCount val="1"/>
                <c:pt idx="0">
                  <c:v>Loss reserves, UAH billions</c:v>
                </c:pt>
              </c:strCache>
            </c:strRef>
          </c:tx>
          <c:spPr>
            <a:solidFill>
              <a:srgbClr val="91C864"/>
            </a:solidFill>
            <a:ln w="25400" cmpd="sng">
              <a:noFill/>
              <a:prstDash val="solid"/>
            </a:ln>
            <a:effectLst/>
          </c:spPr>
          <c:invertIfNegative val="0"/>
          <c:cat>
            <c:strRef>
              <c:f>'13'!$I$10:$V$10</c:f>
              <c:strCache>
                <c:ptCount val="14"/>
                <c:pt idx="0">
                  <c:v>Q1.19</c:v>
                </c:pt>
                <c:pt idx="3">
                  <c:v>Q4.19</c:v>
                </c:pt>
                <c:pt idx="5">
                  <c:v>Q2.20</c:v>
                </c:pt>
                <c:pt idx="7">
                  <c:v>Q4.20</c:v>
                </c:pt>
                <c:pt idx="9">
                  <c:v>Q2.21</c:v>
                </c:pt>
                <c:pt idx="11">
                  <c:v>Q4.21</c:v>
                </c:pt>
                <c:pt idx="13">
                  <c:v>Q2.22</c:v>
                </c:pt>
              </c:strCache>
            </c:strRef>
          </c:cat>
          <c:val>
            <c:numRef>
              <c:f>'13'!$I$12:$V$12</c:f>
              <c:numCache>
                <c:formatCode>0.0</c:formatCode>
                <c:ptCount val="14"/>
                <c:pt idx="0">
                  <c:v>3.83</c:v>
                </c:pt>
                <c:pt idx="1">
                  <c:v>3.57</c:v>
                </c:pt>
                <c:pt idx="2">
                  <c:v>4.1900000000000004</c:v>
                </c:pt>
                <c:pt idx="3">
                  <c:v>3.73</c:v>
                </c:pt>
                <c:pt idx="4">
                  <c:v>3.61</c:v>
                </c:pt>
                <c:pt idx="5">
                  <c:v>2.91</c:v>
                </c:pt>
                <c:pt idx="6">
                  <c:v>2.71</c:v>
                </c:pt>
                <c:pt idx="7">
                  <c:v>5.86</c:v>
                </c:pt>
                <c:pt idx="8">
                  <c:v>5.18</c:v>
                </c:pt>
                <c:pt idx="9">
                  <c:v>4.78</c:v>
                </c:pt>
                <c:pt idx="10">
                  <c:v>4.43</c:v>
                </c:pt>
                <c:pt idx="11">
                  <c:v>4.42</c:v>
                </c:pt>
                <c:pt idx="12">
                  <c:v>4.8499999999999996</c:v>
                </c:pt>
                <c:pt idx="13">
                  <c:v>5.87</c:v>
                </c:pt>
              </c:numCache>
            </c:numRef>
          </c:val>
          <c:extLst>
            <c:ext xmlns:c16="http://schemas.microsoft.com/office/drawing/2014/chart" uri="{C3380CC4-5D6E-409C-BE32-E72D297353CC}">
              <c16:uniqueId val="{00000000-7EA6-4B80-9165-2F94200360B1}"/>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'13'!$G$13</c:f>
              <c:strCache>
                <c:ptCount val="1"/>
                <c:pt idx="0">
                  <c:v>Loss reserves to net premiums ratio (r.h.s.)</c:v>
                </c:pt>
              </c:strCache>
            </c:strRef>
          </c:tx>
          <c:spPr>
            <a:ln w="25400" cap="rnd" cmpd="sng">
              <a:solidFill>
                <a:srgbClr val="057D46"/>
              </a:solidFill>
              <a:prstDash val="solid"/>
              <a:round/>
            </a:ln>
            <a:effectLst/>
          </c:spPr>
          <c:marker>
            <c:symbol val="none"/>
          </c:marker>
          <c:cat>
            <c:strRef>
              <c:f>'13'!$I$10:$V$10</c:f>
              <c:strCache>
                <c:ptCount val="14"/>
                <c:pt idx="0">
                  <c:v>Q1.19</c:v>
                </c:pt>
                <c:pt idx="3">
                  <c:v>Q4.19</c:v>
                </c:pt>
                <c:pt idx="5">
                  <c:v>Q2.20</c:v>
                </c:pt>
                <c:pt idx="7">
                  <c:v>Q4.20</c:v>
                </c:pt>
                <c:pt idx="9">
                  <c:v>Q2.21</c:v>
                </c:pt>
                <c:pt idx="11">
                  <c:v>Q4.21</c:v>
                </c:pt>
                <c:pt idx="13">
                  <c:v>Q2.22</c:v>
                </c:pt>
              </c:strCache>
            </c:strRef>
          </c:cat>
          <c:val>
            <c:numRef>
              <c:f>'13'!$I$13:$V$13</c:f>
              <c:numCache>
                <c:formatCode>0.0%</c:formatCode>
                <c:ptCount val="14"/>
                <c:pt idx="0">
                  <c:v>0.3543</c:v>
                </c:pt>
                <c:pt idx="1">
                  <c:v>0.34610000000000002</c:v>
                </c:pt>
                <c:pt idx="2">
                  <c:v>0.35649999999999998</c:v>
                </c:pt>
                <c:pt idx="3">
                  <c:v>0.40920000000000001</c:v>
                </c:pt>
                <c:pt idx="4">
                  <c:v>0.42699999999999999</c:v>
                </c:pt>
                <c:pt idx="5">
                  <c:v>0.49880000000000002</c:v>
                </c:pt>
                <c:pt idx="6">
                  <c:v>0.49909999999999999</c:v>
                </c:pt>
                <c:pt idx="7">
                  <c:v>0.55700000000000005</c:v>
                </c:pt>
                <c:pt idx="8">
                  <c:v>0.6351</c:v>
                </c:pt>
                <c:pt idx="9">
                  <c:v>0.61939999999999995</c:v>
                </c:pt>
                <c:pt idx="10">
                  <c:v>0.65939999999999999</c:v>
                </c:pt>
                <c:pt idx="11">
                  <c:v>0.63300000000000001</c:v>
                </c:pt>
                <c:pt idx="12">
                  <c:v>0.65429999999999999</c:v>
                </c:pt>
                <c:pt idx="13">
                  <c:v>0.79090000000000005</c:v>
                </c:pt>
              </c:numCache>
            </c:numRef>
          </c:val>
          <c:smooth val="0"/>
          <c:extLst>
            <c:ext xmlns:c16="http://schemas.microsoft.com/office/drawing/2014/chart" uri="{C3380CC4-5D6E-409C-BE32-E72D297353CC}">
              <c16:uniqueId val="{00000001-7EA6-4B80-9165-2F94200360B1}"/>
            </c:ext>
          </c:extLst>
        </c:ser>
        <c:ser>
          <c:idx val="1"/>
          <c:order val="1"/>
          <c:tx>
            <c:strRef>
              <c:f>'13'!$G$14</c:f>
              <c:strCache>
                <c:ptCount val="1"/>
                <c:pt idx="0">
                  <c:v>Loss reserves to net claims ratio (r.h.s.)</c:v>
                </c:pt>
              </c:strCache>
            </c:strRef>
          </c:tx>
          <c:spPr>
            <a:ln w="25400" cap="rnd" cmpd="sng">
              <a:solidFill>
                <a:srgbClr val="DC4B64"/>
              </a:solidFill>
              <a:prstDash val="solid"/>
              <a:round/>
            </a:ln>
            <a:effectLst/>
          </c:spPr>
          <c:marker>
            <c:symbol val="none"/>
          </c:marker>
          <c:cat>
            <c:strRef>
              <c:f>'13'!$I$10:$V$10</c:f>
              <c:strCache>
                <c:ptCount val="14"/>
                <c:pt idx="0">
                  <c:v>Q1.19</c:v>
                </c:pt>
                <c:pt idx="3">
                  <c:v>Q4.19</c:v>
                </c:pt>
                <c:pt idx="5">
                  <c:v>Q2.20</c:v>
                </c:pt>
                <c:pt idx="7">
                  <c:v>Q4.20</c:v>
                </c:pt>
                <c:pt idx="9">
                  <c:v>Q2.21</c:v>
                </c:pt>
                <c:pt idx="11">
                  <c:v>Q4.21</c:v>
                </c:pt>
                <c:pt idx="13">
                  <c:v>Q2.22</c:v>
                </c:pt>
              </c:strCache>
            </c:strRef>
          </c:cat>
          <c:val>
            <c:numRef>
              <c:f>'13'!$I$14:$V$14</c:f>
              <c:numCache>
                <c:formatCode>0.0%</c:formatCode>
                <c:ptCount val="14"/>
                <c:pt idx="0">
                  <c:v>1.7790999999999999</c:v>
                </c:pt>
                <c:pt idx="1">
                  <c:v>1.7467999999999999</c:v>
                </c:pt>
                <c:pt idx="2">
                  <c:v>1.7845</c:v>
                </c:pt>
                <c:pt idx="3">
                  <c:v>1.8019000000000001</c:v>
                </c:pt>
                <c:pt idx="4">
                  <c:v>1.7524999999999999</c:v>
                </c:pt>
                <c:pt idx="5">
                  <c:v>1.5741000000000001</c:v>
                </c:pt>
                <c:pt idx="6">
                  <c:v>1.2765</c:v>
                </c:pt>
                <c:pt idx="7">
                  <c:v>1.4634</c:v>
                </c:pt>
                <c:pt idx="8">
                  <c:v>1.492</c:v>
                </c:pt>
                <c:pt idx="9">
                  <c:v>1.5811999999999999</c:v>
                </c:pt>
                <c:pt idx="10">
                  <c:v>1.6803999999999999</c:v>
                </c:pt>
                <c:pt idx="11">
                  <c:v>1.4916</c:v>
                </c:pt>
                <c:pt idx="12">
                  <c:v>1.5871</c:v>
                </c:pt>
                <c:pt idx="13">
                  <c:v>1.9087000000000001</c:v>
                </c:pt>
              </c:numCache>
            </c:numRef>
          </c:val>
          <c:smooth val="0"/>
          <c:extLst>
            <c:ext xmlns:c16="http://schemas.microsoft.com/office/drawing/2014/chart" uri="{C3380CC4-5D6E-409C-BE32-E72D297353CC}">
              <c16:uniqueId val="{00000002-7EA6-4B80-9165-2F94200360B1}"/>
            </c:ext>
          </c:extLst>
        </c:ser>
        <c:ser>
          <c:idx val="2"/>
          <c:order val="2"/>
          <c:tx>
            <c:strRef>
              <c:f>'13'!$G$15</c:f>
              <c:strCache>
                <c:ptCount val="1"/>
                <c:pt idx="0">
                  <c:v>Share of IBNR in loss reserves (r.h.s.)</c:v>
                </c:pt>
              </c:strCache>
            </c:strRef>
          </c:tx>
          <c:spPr>
            <a:ln w="25400" cap="rnd" cmpd="sng">
              <a:solidFill>
                <a:srgbClr val="7D0532"/>
              </a:solidFill>
              <a:prstDash val="solid"/>
              <a:round/>
            </a:ln>
            <a:effectLst/>
          </c:spPr>
          <c:marker>
            <c:symbol val="none"/>
          </c:marker>
          <c:cat>
            <c:strRef>
              <c:f>'13'!$I$10:$V$10</c:f>
              <c:strCache>
                <c:ptCount val="14"/>
                <c:pt idx="0">
                  <c:v>Q1.19</c:v>
                </c:pt>
                <c:pt idx="3">
                  <c:v>Q4.19</c:v>
                </c:pt>
                <c:pt idx="5">
                  <c:v>Q2.20</c:v>
                </c:pt>
                <c:pt idx="7">
                  <c:v>Q4.20</c:v>
                </c:pt>
                <c:pt idx="9">
                  <c:v>Q2.21</c:v>
                </c:pt>
                <c:pt idx="11">
                  <c:v>Q4.21</c:v>
                </c:pt>
                <c:pt idx="13">
                  <c:v>Q2.22</c:v>
                </c:pt>
              </c:strCache>
            </c:strRef>
          </c:cat>
          <c:val>
            <c:numRef>
              <c:f>'13'!$I$15:$V$15</c:f>
              <c:numCache>
                <c:formatCode>0.0%</c:formatCode>
                <c:ptCount val="14"/>
                <c:pt idx="0">
                  <c:v>0.19539999999999999</c:v>
                </c:pt>
                <c:pt idx="1">
                  <c:v>0.182</c:v>
                </c:pt>
                <c:pt idx="2">
                  <c:v>0.158</c:v>
                </c:pt>
                <c:pt idx="3">
                  <c:v>0.14319999999999999</c:v>
                </c:pt>
                <c:pt idx="4">
                  <c:v>0.1552</c:v>
                </c:pt>
                <c:pt idx="5">
                  <c:v>0.16769999999999999</c:v>
                </c:pt>
                <c:pt idx="6">
                  <c:v>0.18890000000000001</c:v>
                </c:pt>
                <c:pt idx="7">
                  <c:v>0.16059999999999999</c:v>
                </c:pt>
                <c:pt idx="8">
                  <c:v>0.1363</c:v>
                </c:pt>
                <c:pt idx="9">
                  <c:v>0.1148</c:v>
                </c:pt>
                <c:pt idx="10">
                  <c:v>0.1012</c:v>
                </c:pt>
                <c:pt idx="11">
                  <c:v>0.1082</c:v>
                </c:pt>
                <c:pt idx="12">
                  <c:v>0.1241</c:v>
                </c:pt>
                <c:pt idx="13">
                  <c:v>0.13189999999999999</c:v>
                </c:pt>
              </c:numCache>
            </c:numRef>
          </c:val>
          <c:smooth val="0"/>
          <c:extLst>
            <c:ext xmlns:c16="http://schemas.microsoft.com/office/drawing/2014/chart" uri="{C3380CC4-5D6E-409C-BE32-E72D297353CC}">
              <c16:uniqueId val="{00000003-7EA6-4B80-9165-2F94200360B1}"/>
            </c:ext>
          </c:extLst>
        </c:ser>
        <c:ser>
          <c:idx val="4"/>
          <c:order val="4"/>
          <c:tx>
            <c:strRef>
              <c:f>'13'!$G$16</c:f>
              <c:strCache>
                <c:ptCount val="1"/>
                <c:pt idx="0">
                  <c:v>Loss reserves to net premiums ratio (r.h.s.)</c:v>
                </c:pt>
              </c:strCache>
            </c:strRef>
          </c:tx>
          <c:spPr>
            <a:ln w="25400" cap="rnd">
              <a:solidFill>
                <a:schemeClr val="accent1"/>
              </a:solidFill>
              <a:prstDash val="sysDash"/>
              <a:round/>
            </a:ln>
            <a:effectLst/>
          </c:spPr>
          <c:marker>
            <c:symbol val="none"/>
          </c:marker>
          <c:cat>
            <c:strRef>
              <c:f>'13'!$I$10:$V$10</c:f>
              <c:strCache>
                <c:ptCount val="14"/>
                <c:pt idx="0">
                  <c:v>Q1.19</c:v>
                </c:pt>
                <c:pt idx="3">
                  <c:v>Q4.19</c:v>
                </c:pt>
                <c:pt idx="5">
                  <c:v>Q2.20</c:v>
                </c:pt>
                <c:pt idx="7">
                  <c:v>Q4.20</c:v>
                </c:pt>
                <c:pt idx="9">
                  <c:v>Q2.21</c:v>
                </c:pt>
                <c:pt idx="11">
                  <c:v>Q4.21</c:v>
                </c:pt>
                <c:pt idx="13">
                  <c:v>Q2.22</c:v>
                </c:pt>
              </c:strCache>
            </c:strRef>
          </c:cat>
          <c:val>
            <c:numRef>
              <c:f>'13'!$I$16:$V$16</c:f>
              <c:numCache>
                <c:formatCode>_-* #\ ##0_-;\-* #\ ##0_-;_-* "-"??_-;_-@_-</c:formatCode>
                <c:ptCount val="14"/>
                <c:pt idx="11" formatCode="0.0%">
                  <c:v>0.67359999999999998</c:v>
                </c:pt>
                <c:pt idx="12" formatCode="0.0%">
                  <c:v>0.80269999999999997</c:v>
                </c:pt>
                <c:pt idx="13" formatCode="0.0%">
                  <c:v>1.4314</c:v>
                </c:pt>
              </c:numCache>
            </c:numRef>
          </c:val>
          <c:smooth val="0"/>
          <c:extLst xmlns:c15="http://schemas.microsoft.com/office/drawing/2012/chart">
            <c:ext xmlns:c16="http://schemas.microsoft.com/office/drawing/2014/chart" uri="{C3380CC4-5D6E-409C-BE32-E72D297353CC}">
              <c16:uniqueId val="{00000004-7EA6-4B80-9165-2F94200360B1}"/>
            </c:ext>
          </c:extLst>
        </c:ser>
        <c:ser>
          <c:idx val="5"/>
          <c:order val="5"/>
          <c:tx>
            <c:strRef>
              <c:f>'13'!$G$17</c:f>
              <c:strCache>
                <c:ptCount val="1"/>
                <c:pt idx="0">
                  <c:v>Loss reserves to net claims ratio (r.h.s.)</c:v>
                </c:pt>
              </c:strCache>
            </c:strRef>
          </c:tx>
          <c:spPr>
            <a:ln w="25400" cap="rnd">
              <a:solidFill>
                <a:schemeClr val="accent4"/>
              </a:solidFill>
              <a:prstDash val="sysDash"/>
              <a:round/>
            </a:ln>
            <a:effectLst/>
          </c:spPr>
          <c:marker>
            <c:symbol val="none"/>
          </c:marker>
          <c:cat>
            <c:strRef>
              <c:f>'13'!$I$10:$V$10</c:f>
              <c:strCache>
                <c:ptCount val="14"/>
                <c:pt idx="0">
                  <c:v>Q1.19</c:v>
                </c:pt>
                <c:pt idx="3">
                  <c:v>Q4.19</c:v>
                </c:pt>
                <c:pt idx="5">
                  <c:v>Q2.20</c:v>
                </c:pt>
                <c:pt idx="7">
                  <c:v>Q4.20</c:v>
                </c:pt>
                <c:pt idx="9">
                  <c:v>Q2.21</c:v>
                </c:pt>
                <c:pt idx="11">
                  <c:v>Q4.21</c:v>
                </c:pt>
                <c:pt idx="13">
                  <c:v>Q2.22</c:v>
                </c:pt>
              </c:strCache>
            </c:strRef>
          </c:cat>
          <c:val>
            <c:numRef>
              <c:f>'13'!$I$17:$V$17</c:f>
              <c:numCache>
                <c:formatCode>General</c:formatCode>
                <c:ptCount val="14"/>
                <c:pt idx="11" formatCode="0.0%">
                  <c:v>1.4581999999999999</c:v>
                </c:pt>
                <c:pt idx="12" formatCode="0.0%">
                  <c:v>2.2111999999999998</c:v>
                </c:pt>
                <c:pt idx="13" formatCode="0.0%">
                  <c:v>3.3847</c:v>
                </c:pt>
              </c:numCache>
            </c:numRef>
          </c:val>
          <c:smooth val="0"/>
          <c:extLst xmlns:c15="http://schemas.microsoft.com/office/drawing/2012/chart">
            <c:ext xmlns:c16="http://schemas.microsoft.com/office/drawing/2014/chart" uri="{C3380CC4-5D6E-409C-BE32-E72D297353CC}">
              <c16:uniqueId val="{00000005-7EA6-4B80-9165-2F94200360B1}"/>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4"/>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90809354290099"/>
          <c:w val="0.9890774641952752"/>
          <c:h val="0.26209190645709907"/>
        </c:manualLayout>
      </c:layout>
      <c:overlay val="1"/>
      <c:spPr>
        <a:noFill/>
        <a:ln>
          <a:noFill/>
        </a:ln>
        <a:effectLst/>
        <a:extLst>
          <a:ext uri="{909E8E84-426E-40DD-AFC4-6F175D3DCCD1}">
            <a14:hiddenFill xmlns:a14="http://schemas.microsoft.com/office/drawing/2010/main">
              <a:noFill/>
            </a14:hiddenFill>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'14'!$H$12</c:f>
              <c:strCache>
                <c:ptCount val="1"/>
                <c:pt idx="0">
                  <c:v>Резерв збитків, млрд грн</c:v>
                </c:pt>
              </c:strCache>
            </c:strRef>
          </c:tx>
          <c:spPr>
            <a:solidFill>
              <a:srgbClr val="91C864"/>
            </a:solidFill>
            <a:ln w="25400" cmpd="sng">
              <a:noFill/>
              <a:prstDash val="solid"/>
            </a:ln>
            <a:effectLst/>
          </c:spPr>
          <c:invertIfNegative val="0"/>
          <c:cat>
            <c:strRef>
              <c:f>'14'!$I$11:$V$11</c:f>
              <c:strCache>
                <c:ptCount val="14"/>
                <c:pt idx="0">
                  <c:v>І.19</c:v>
                </c:pt>
                <c:pt idx="3">
                  <c:v>IV.19</c:v>
                </c:pt>
                <c:pt idx="5">
                  <c:v>ІІ.20</c:v>
                </c:pt>
                <c:pt idx="7">
                  <c:v>IV.20</c:v>
                </c:pt>
                <c:pt idx="9">
                  <c:v>ІІ.21</c:v>
                </c:pt>
                <c:pt idx="11">
                  <c:v>IV.21</c:v>
                </c:pt>
                <c:pt idx="13">
                  <c:v>ІІ.22</c:v>
                </c:pt>
              </c:strCache>
            </c:strRef>
          </c:cat>
          <c:val>
            <c:numRef>
              <c:f>'14'!$I$12:$V$12</c:f>
              <c:numCache>
                <c:formatCode>0.0</c:formatCode>
                <c:ptCount val="14"/>
                <c:pt idx="0">
                  <c:v>3.27</c:v>
                </c:pt>
                <c:pt idx="1">
                  <c:v>3.35</c:v>
                </c:pt>
                <c:pt idx="2">
                  <c:v>3.5</c:v>
                </c:pt>
                <c:pt idx="3">
                  <c:v>3.55</c:v>
                </c:pt>
                <c:pt idx="4">
                  <c:v>5.9</c:v>
                </c:pt>
                <c:pt idx="5">
                  <c:v>3.13</c:v>
                </c:pt>
                <c:pt idx="6">
                  <c:v>3.4</c:v>
                </c:pt>
                <c:pt idx="7">
                  <c:v>3.79</c:v>
                </c:pt>
                <c:pt idx="8">
                  <c:v>3.78</c:v>
                </c:pt>
                <c:pt idx="9">
                  <c:v>3.82</c:v>
                </c:pt>
                <c:pt idx="10">
                  <c:v>3.85</c:v>
                </c:pt>
                <c:pt idx="11">
                  <c:v>3.9</c:v>
                </c:pt>
                <c:pt idx="12">
                  <c:v>4.22</c:v>
                </c:pt>
                <c:pt idx="13">
                  <c:v>4.33</c:v>
                </c:pt>
              </c:numCache>
            </c:numRef>
          </c:val>
          <c:extLst>
            <c:ext xmlns:c16="http://schemas.microsoft.com/office/drawing/2014/chart" uri="{C3380CC4-5D6E-409C-BE32-E72D297353CC}">
              <c16:uniqueId val="{00000000-0D95-4172-BBC1-13DADC3538BE}"/>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'14'!$H$13</c:f>
              <c:strCache>
                <c:ptCount val="1"/>
                <c:pt idx="0">
                  <c:v>Резерви збитків до чистих премій (п. ш.)</c:v>
                </c:pt>
              </c:strCache>
            </c:strRef>
          </c:tx>
          <c:spPr>
            <a:ln w="25400" cap="rnd" cmpd="sng">
              <a:solidFill>
                <a:srgbClr val="057D46"/>
              </a:solidFill>
              <a:prstDash val="solid"/>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'14'!$I$13:$V$13</c:f>
              <c:numCache>
                <c:formatCode>0.0%</c:formatCode>
                <c:ptCount val="14"/>
                <c:pt idx="0">
                  <c:v>1.5044999999999999</c:v>
                </c:pt>
                <c:pt idx="1">
                  <c:v>1.5507</c:v>
                </c:pt>
                <c:pt idx="2">
                  <c:v>1.5855999999999999</c:v>
                </c:pt>
                <c:pt idx="3">
                  <c:v>1.6715</c:v>
                </c:pt>
                <c:pt idx="4">
                  <c:v>1.9758</c:v>
                </c:pt>
                <c:pt idx="5">
                  <c:v>2.0141</c:v>
                </c:pt>
                <c:pt idx="6">
                  <c:v>1.9501999999999999</c:v>
                </c:pt>
                <c:pt idx="7">
                  <c:v>1.9691000000000001</c:v>
                </c:pt>
                <c:pt idx="8">
                  <c:v>1.6834</c:v>
                </c:pt>
                <c:pt idx="9">
                  <c:v>1.6216999999999999</c:v>
                </c:pt>
                <c:pt idx="10">
                  <c:v>1.6061000000000001</c:v>
                </c:pt>
                <c:pt idx="11">
                  <c:v>1.5479000000000001</c:v>
                </c:pt>
                <c:pt idx="12">
                  <c:v>1.6034999999999999</c:v>
                </c:pt>
                <c:pt idx="13">
                  <c:v>1.6705000000000001</c:v>
                </c:pt>
              </c:numCache>
            </c:numRef>
          </c:val>
          <c:smooth val="0"/>
          <c:extLst>
            <c:ext xmlns:c16="http://schemas.microsoft.com/office/drawing/2014/chart" uri="{C3380CC4-5D6E-409C-BE32-E72D297353CC}">
              <c16:uniqueId val="{00000001-0D95-4172-BBC1-13DADC3538BE}"/>
            </c:ext>
          </c:extLst>
        </c:ser>
        <c:ser>
          <c:idx val="1"/>
          <c:order val="1"/>
          <c:tx>
            <c:strRef>
              <c:f>'14'!$H$14</c:f>
              <c:strCache>
                <c:ptCount val="1"/>
                <c:pt idx="0">
                  <c:v>Резерви збитків до чистих виплат (п. ш.)</c:v>
                </c:pt>
              </c:strCache>
            </c:strRef>
          </c:tx>
          <c:spPr>
            <a:ln w="25400" cap="rnd" cmpd="sng">
              <a:solidFill>
                <a:srgbClr val="DC4B64"/>
              </a:solidFill>
              <a:prstDash val="solid"/>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'14'!$I$14:$V$14</c:f>
              <c:numCache>
                <c:formatCode>0.0%</c:formatCode>
                <c:ptCount val="14"/>
                <c:pt idx="0">
                  <c:v>5.0609000000000002</c:v>
                </c:pt>
                <c:pt idx="1">
                  <c:v>5.2774999999999999</c:v>
                </c:pt>
                <c:pt idx="2">
                  <c:v>5.1429</c:v>
                </c:pt>
                <c:pt idx="3">
                  <c:v>5.0063000000000004</c:v>
                </c:pt>
                <c:pt idx="4">
                  <c:v>5.7282999999999999</c:v>
                </c:pt>
                <c:pt idx="5">
                  <c:v>5.0914000000000001</c:v>
                </c:pt>
                <c:pt idx="6">
                  <c:v>4.8329000000000004</c:v>
                </c:pt>
                <c:pt idx="7">
                  <c:v>4.6426999999999996</c:v>
                </c:pt>
                <c:pt idx="8">
                  <c:v>3.8068</c:v>
                </c:pt>
                <c:pt idx="9">
                  <c:v>4.0000999999999998</c:v>
                </c:pt>
                <c:pt idx="10">
                  <c:v>4.0586000000000002</c:v>
                </c:pt>
                <c:pt idx="11">
                  <c:v>3.8212999999999999</c:v>
                </c:pt>
                <c:pt idx="12">
                  <c:v>4.1199000000000003</c:v>
                </c:pt>
                <c:pt idx="13">
                  <c:v>4.4516</c:v>
                </c:pt>
              </c:numCache>
            </c:numRef>
          </c:val>
          <c:smooth val="0"/>
          <c:extLst>
            <c:ext xmlns:c16="http://schemas.microsoft.com/office/drawing/2014/chart" uri="{C3380CC4-5D6E-409C-BE32-E72D297353CC}">
              <c16:uniqueId val="{00000002-0D95-4172-BBC1-13DADC3538BE}"/>
            </c:ext>
          </c:extLst>
        </c:ser>
        <c:ser>
          <c:idx val="2"/>
          <c:order val="2"/>
          <c:tx>
            <c:strRef>
              <c:f>'14'!$H$15</c:f>
              <c:strCache>
                <c:ptCount val="1"/>
                <c:pt idx="0">
                  <c:v>Частка IBNR у резервах збитків (п. ш.)</c:v>
                </c:pt>
              </c:strCache>
            </c:strRef>
          </c:tx>
          <c:spPr>
            <a:ln w="25400" cap="rnd" cmpd="sng">
              <a:solidFill>
                <a:srgbClr val="7D0532"/>
              </a:solidFill>
              <a:prstDash val="solid"/>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'14'!$I$15:$V$15</c:f>
              <c:numCache>
                <c:formatCode>0.0%</c:formatCode>
                <c:ptCount val="14"/>
                <c:pt idx="0">
                  <c:v>0.2397</c:v>
                </c:pt>
                <c:pt idx="1">
                  <c:v>0.24490000000000001</c:v>
                </c:pt>
                <c:pt idx="2">
                  <c:v>0.25790000000000002</c:v>
                </c:pt>
                <c:pt idx="3">
                  <c:v>0.27579999999999999</c:v>
                </c:pt>
                <c:pt idx="4">
                  <c:v>0.2515</c:v>
                </c:pt>
                <c:pt idx="5">
                  <c:v>0.2661</c:v>
                </c:pt>
                <c:pt idx="6">
                  <c:v>0.2722</c:v>
                </c:pt>
                <c:pt idx="7">
                  <c:v>0.27089999999999997</c:v>
                </c:pt>
                <c:pt idx="8">
                  <c:v>0.31390000000000001</c:v>
                </c:pt>
                <c:pt idx="9">
                  <c:v>0.30630000000000002</c:v>
                </c:pt>
                <c:pt idx="10">
                  <c:v>0.29980000000000001</c:v>
                </c:pt>
                <c:pt idx="11">
                  <c:v>0.30120000000000002</c:v>
                </c:pt>
                <c:pt idx="12">
                  <c:v>0.30249999999999999</c:v>
                </c:pt>
                <c:pt idx="13">
                  <c:v>0.30890000000000001</c:v>
                </c:pt>
              </c:numCache>
            </c:numRef>
          </c:val>
          <c:smooth val="0"/>
          <c:extLst>
            <c:ext xmlns:c16="http://schemas.microsoft.com/office/drawing/2014/chart" uri="{C3380CC4-5D6E-409C-BE32-E72D297353CC}">
              <c16:uniqueId val="{00000003-0D95-4172-BBC1-13DADC3538BE}"/>
            </c:ext>
          </c:extLst>
        </c:ser>
        <c:ser>
          <c:idx val="4"/>
          <c:order val="4"/>
          <c:tx>
            <c:strRef>
              <c:f>'14'!$H$16</c:f>
              <c:strCache>
                <c:ptCount val="1"/>
                <c:pt idx="0">
                  <c:v>Резерви збитків до чистих премій (за квартал) (п. ш.)</c:v>
                </c:pt>
              </c:strCache>
            </c:strRef>
          </c:tx>
          <c:spPr>
            <a:ln w="25400" cap="rnd">
              <a:solidFill>
                <a:schemeClr val="accent1"/>
              </a:solidFill>
              <a:prstDash val="sysDash"/>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'14'!$I$16:$V$16</c:f>
              <c:numCache>
                <c:formatCode>_-* #\ ##0_-;\-* #\ ##0_-;_-* "-"??_-;_-@_-</c:formatCode>
                <c:ptCount val="14"/>
                <c:pt idx="11" formatCode="0.0%">
                  <c:v>1.5716000000000001</c:v>
                </c:pt>
                <c:pt idx="12" formatCode="0.0%">
                  <c:v>2.1217999999999999</c:v>
                </c:pt>
                <c:pt idx="13" formatCode="0.0%">
                  <c:v>1.5809</c:v>
                </c:pt>
              </c:numCache>
            </c:numRef>
          </c:val>
          <c:smooth val="0"/>
          <c:extLst xmlns:c15="http://schemas.microsoft.com/office/drawing/2012/chart">
            <c:ext xmlns:c16="http://schemas.microsoft.com/office/drawing/2014/chart" uri="{C3380CC4-5D6E-409C-BE32-E72D297353CC}">
              <c16:uniqueId val="{00000004-0D95-4172-BBC1-13DADC3538BE}"/>
            </c:ext>
          </c:extLst>
        </c:ser>
        <c:ser>
          <c:idx val="5"/>
          <c:order val="5"/>
          <c:tx>
            <c:strRef>
              <c:f>'14'!$H$17</c:f>
              <c:strCache>
                <c:ptCount val="1"/>
                <c:pt idx="0">
                  <c:v>Резерви збитків до чистих виплат (за квартал) (п. ш.)</c:v>
                </c:pt>
              </c:strCache>
            </c:strRef>
          </c:tx>
          <c:spPr>
            <a:ln w="25400" cap="rnd">
              <a:solidFill>
                <a:srgbClr val="DC4B64"/>
              </a:solidFill>
              <a:prstDash val="sysDash"/>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'14'!$I$17:$V$17</c:f>
              <c:numCache>
                <c:formatCode>_-* #\ ##0_-;\-* #\ ##0_-;_-* "-"??_-;_-@_-</c:formatCode>
                <c:ptCount val="14"/>
                <c:pt idx="11" formatCode="0.0%">
                  <c:v>3.2263000000000002</c:v>
                </c:pt>
                <c:pt idx="12" formatCode="0.0%">
                  <c:v>5.4374000000000002</c:v>
                </c:pt>
                <c:pt idx="13" formatCode="0.0%">
                  <c:v>5.6219000000000001</c:v>
                </c:pt>
              </c:numCache>
            </c:numRef>
          </c:val>
          <c:smooth val="0"/>
          <c:extLst xmlns:c15="http://schemas.microsoft.com/office/drawing/2012/chart">
            <c:ext xmlns:c16="http://schemas.microsoft.com/office/drawing/2014/chart" uri="{C3380CC4-5D6E-409C-BE32-E72D297353CC}">
              <c16:uniqueId val="{00000005-0D95-4172-BBC1-13DADC3538BE}"/>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28621057404318E-2"/>
          <c:y val="3.8739225006393006E-2"/>
          <c:w val="0.83974174761001585"/>
          <c:h val="0.63275868152893711"/>
        </c:manualLayout>
      </c:layout>
      <c:barChart>
        <c:barDir val="col"/>
        <c:grouping val="clustered"/>
        <c:varyColors val="0"/>
        <c:ser>
          <c:idx val="3"/>
          <c:order val="3"/>
          <c:tx>
            <c:strRef>
              <c:f>'14'!$G$12</c:f>
              <c:strCache>
                <c:ptCount val="1"/>
                <c:pt idx="0">
                  <c:v>Loss reserves, UAH billions</c:v>
                </c:pt>
              </c:strCache>
            </c:strRef>
          </c:tx>
          <c:spPr>
            <a:solidFill>
              <a:srgbClr val="91C864"/>
            </a:solidFill>
            <a:ln w="25400" cmpd="sng">
              <a:noFill/>
              <a:prstDash val="solid"/>
            </a:ln>
            <a:effectLst/>
          </c:spPr>
          <c:invertIfNegative val="0"/>
          <c:cat>
            <c:strRef>
              <c:f>'14'!$I$10:$V$10</c:f>
              <c:strCache>
                <c:ptCount val="14"/>
                <c:pt idx="0">
                  <c:v>Q1.19</c:v>
                </c:pt>
                <c:pt idx="3">
                  <c:v>Q4.19</c:v>
                </c:pt>
                <c:pt idx="5">
                  <c:v>Q2.20</c:v>
                </c:pt>
                <c:pt idx="7">
                  <c:v>Q4.20</c:v>
                </c:pt>
                <c:pt idx="9">
                  <c:v>Q2.21</c:v>
                </c:pt>
                <c:pt idx="11">
                  <c:v>Q4.21</c:v>
                </c:pt>
                <c:pt idx="13">
                  <c:v>Q2.22</c:v>
                </c:pt>
              </c:strCache>
            </c:strRef>
          </c:cat>
          <c:val>
            <c:numRef>
              <c:f>'14'!$I$12:$V$12</c:f>
              <c:numCache>
                <c:formatCode>0.0</c:formatCode>
                <c:ptCount val="14"/>
                <c:pt idx="0">
                  <c:v>3.27</c:v>
                </c:pt>
                <c:pt idx="1">
                  <c:v>3.35</c:v>
                </c:pt>
                <c:pt idx="2">
                  <c:v>3.5</c:v>
                </c:pt>
                <c:pt idx="3">
                  <c:v>3.55</c:v>
                </c:pt>
                <c:pt idx="4">
                  <c:v>5.9</c:v>
                </c:pt>
                <c:pt idx="5">
                  <c:v>3.13</c:v>
                </c:pt>
                <c:pt idx="6">
                  <c:v>3.4</c:v>
                </c:pt>
                <c:pt idx="7">
                  <c:v>3.79</c:v>
                </c:pt>
                <c:pt idx="8">
                  <c:v>3.78</c:v>
                </c:pt>
                <c:pt idx="9">
                  <c:v>3.82</c:v>
                </c:pt>
                <c:pt idx="10">
                  <c:v>3.85</c:v>
                </c:pt>
                <c:pt idx="11">
                  <c:v>3.9</c:v>
                </c:pt>
                <c:pt idx="12">
                  <c:v>4.22</c:v>
                </c:pt>
                <c:pt idx="13">
                  <c:v>4.33</c:v>
                </c:pt>
              </c:numCache>
            </c:numRef>
          </c:val>
          <c:extLst>
            <c:ext xmlns:c16="http://schemas.microsoft.com/office/drawing/2014/chart" uri="{C3380CC4-5D6E-409C-BE32-E72D297353CC}">
              <c16:uniqueId val="{00000000-D9AA-4B5C-8042-7530428D9CEC}"/>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'14'!$G$13</c:f>
              <c:strCache>
                <c:ptCount val="1"/>
                <c:pt idx="0">
                  <c:v>Loss reserves to net premiums ratio (r.h.s.)</c:v>
                </c:pt>
              </c:strCache>
            </c:strRef>
          </c:tx>
          <c:spPr>
            <a:ln w="25400" cap="rnd" cmpd="sng">
              <a:solidFill>
                <a:srgbClr val="057D46"/>
              </a:solidFill>
              <a:prstDash val="solid"/>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'14'!$I$13:$V$13</c:f>
              <c:numCache>
                <c:formatCode>0.0%</c:formatCode>
                <c:ptCount val="14"/>
                <c:pt idx="0">
                  <c:v>1.5044999999999999</c:v>
                </c:pt>
                <c:pt idx="1">
                  <c:v>1.5507</c:v>
                </c:pt>
                <c:pt idx="2">
                  <c:v>1.5855999999999999</c:v>
                </c:pt>
                <c:pt idx="3">
                  <c:v>1.6715</c:v>
                </c:pt>
                <c:pt idx="4">
                  <c:v>1.9758</c:v>
                </c:pt>
                <c:pt idx="5">
                  <c:v>2.0141</c:v>
                </c:pt>
                <c:pt idx="6">
                  <c:v>1.9501999999999999</c:v>
                </c:pt>
                <c:pt idx="7">
                  <c:v>1.9691000000000001</c:v>
                </c:pt>
                <c:pt idx="8">
                  <c:v>1.6834</c:v>
                </c:pt>
                <c:pt idx="9">
                  <c:v>1.6216999999999999</c:v>
                </c:pt>
                <c:pt idx="10">
                  <c:v>1.6061000000000001</c:v>
                </c:pt>
                <c:pt idx="11">
                  <c:v>1.5479000000000001</c:v>
                </c:pt>
                <c:pt idx="12">
                  <c:v>1.6034999999999999</c:v>
                </c:pt>
                <c:pt idx="13">
                  <c:v>1.6705000000000001</c:v>
                </c:pt>
              </c:numCache>
            </c:numRef>
          </c:val>
          <c:smooth val="0"/>
          <c:extLst>
            <c:ext xmlns:c16="http://schemas.microsoft.com/office/drawing/2014/chart" uri="{C3380CC4-5D6E-409C-BE32-E72D297353CC}">
              <c16:uniqueId val="{00000001-D9AA-4B5C-8042-7530428D9CEC}"/>
            </c:ext>
          </c:extLst>
        </c:ser>
        <c:ser>
          <c:idx val="1"/>
          <c:order val="1"/>
          <c:tx>
            <c:strRef>
              <c:f>'14'!$G$14</c:f>
              <c:strCache>
                <c:ptCount val="1"/>
                <c:pt idx="0">
                  <c:v>Loss reserves to net claims ratio (r.h.s.)</c:v>
                </c:pt>
              </c:strCache>
            </c:strRef>
          </c:tx>
          <c:spPr>
            <a:ln w="25400" cap="rnd" cmpd="sng">
              <a:solidFill>
                <a:srgbClr val="DC4B64"/>
              </a:solidFill>
              <a:prstDash val="solid"/>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'14'!$I$14:$V$14</c:f>
              <c:numCache>
                <c:formatCode>0.0%</c:formatCode>
                <c:ptCount val="14"/>
                <c:pt idx="0">
                  <c:v>5.0609000000000002</c:v>
                </c:pt>
                <c:pt idx="1">
                  <c:v>5.2774999999999999</c:v>
                </c:pt>
                <c:pt idx="2">
                  <c:v>5.1429</c:v>
                </c:pt>
                <c:pt idx="3">
                  <c:v>5.0063000000000004</c:v>
                </c:pt>
                <c:pt idx="4">
                  <c:v>5.7282999999999999</c:v>
                </c:pt>
                <c:pt idx="5">
                  <c:v>5.0914000000000001</c:v>
                </c:pt>
                <c:pt idx="6">
                  <c:v>4.8329000000000004</c:v>
                </c:pt>
                <c:pt idx="7">
                  <c:v>4.6426999999999996</c:v>
                </c:pt>
                <c:pt idx="8">
                  <c:v>3.8068</c:v>
                </c:pt>
                <c:pt idx="9">
                  <c:v>4.0000999999999998</c:v>
                </c:pt>
                <c:pt idx="10">
                  <c:v>4.0586000000000002</c:v>
                </c:pt>
                <c:pt idx="11">
                  <c:v>3.8212999999999999</c:v>
                </c:pt>
                <c:pt idx="12">
                  <c:v>4.1199000000000003</c:v>
                </c:pt>
                <c:pt idx="13">
                  <c:v>4.4516</c:v>
                </c:pt>
              </c:numCache>
            </c:numRef>
          </c:val>
          <c:smooth val="0"/>
          <c:extLst>
            <c:ext xmlns:c16="http://schemas.microsoft.com/office/drawing/2014/chart" uri="{C3380CC4-5D6E-409C-BE32-E72D297353CC}">
              <c16:uniqueId val="{00000002-D9AA-4B5C-8042-7530428D9CEC}"/>
            </c:ext>
          </c:extLst>
        </c:ser>
        <c:ser>
          <c:idx val="2"/>
          <c:order val="2"/>
          <c:tx>
            <c:strRef>
              <c:f>'14'!$G$15</c:f>
              <c:strCache>
                <c:ptCount val="1"/>
                <c:pt idx="0">
                  <c:v>Share of IBNR in loss reserves (r.h.s.)</c:v>
                </c:pt>
              </c:strCache>
            </c:strRef>
          </c:tx>
          <c:spPr>
            <a:ln w="25400" cap="rnd" cmpd="sng">
              <a:solidFill>
                <a:srgbClr val="7D0532"/>
              </a:solidFill>
              <a:prstDash val="solid"/>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'14'!$I$15:$V$15</c:f>
              <c:numCache>
                <c:formatCode>0.0%</c:formatCode>
                <c:ptCount val="14"/>
                <c:pt idx="0">
                  <c:v>0.2397</c:v>
                </c:pt>
                <c:pt idx="1">
                  <c:v>0.24490000000000001</c:v>
                </c:pt>
                <c:pt idx="2">
                  <c:v>0.25790000000000002</c:v>
                </c:pt>
                <c:pt idx="3">
                  <c:v>0.27579999999999999</c:v>
                </c:pt>
                <c:pt idx="4">
                  <c:v>0.2515</c:v>
                </c:pt>
                <c:pt idx="5">
                  <c:v>0.2661</c:v>
                </c:pt>
                <c:pt idx="6">
                  <c:v>0.2722</c:v>
                </c:pt>
                <c:pt idx="7">
                  <c:v>0.27089999999999997</c:v>
                </c:pt>
                <c:pt idx="8">
                  <c:v>0.31390000000000001</c:v>
                </c:pt>
                <c:pt idx="9">
                  <c:v>0.30630000000000002</c:v>
                </c:pt>
                <c:pt idx="10">
                  <c:v>0.29980000000000001</c:v>
                </c:pt>
                <c:pt idx="11">
                  <c:v>0.30120000000000002</c:v>
                </c:pt>
                <c:pt idx="12">
                  <c:v>0.30249999999999999</c:v>
                </c:pt>
                <c:pt idx="13">
                  <c:v>0.30890000000000001</c:v>
                </c:pt>
              </c:numCache>
            </c:numRef>
          </c:val>
          <c:smooth val="0"/>
          <c:extLst>
            <c:ext xmlns:c16="http://schemas.microsoft.com/office/drawing/2014/chart" uri="{C3380CC4-5D6E-409C-BE32-E72D297353CC}">
              <c16:uniqueId val="{00000003-D9AA-4B5C-8042-7530428D9CEC}"/>
            </c:ext>
          </c:extLst>
        </c:ser>
        <c:ser>
          <c:idx val="4"/>
          <c:order val="4"/>
          <c:tx>
            <c:strRef>
              <c:f>'14'!$G$16</c:f>
              <c:strCache>
                <c:ptCount val="1"/>
                <c:pt idx="0">
                  <c:v>Loss reserves to net premiums ratio (r.h.s.)</c:v>
                </c:pt>
              </c:strCache>
            </c:strRef>
          </c:tx>
          <c:spPr>
            <a:ln w="25400" cap="rnd">
              <a:solidFill>
                <a:schemeClr val="accent1"/>
              </a:solidFill>
              <a:prstDash val="sysDash"/>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'14'!$I$16:$V$16</c:f>
              <c:numCache>
                <c:formatCode>_-* #\ ##0_-;\-* #\ ##0_-;_-* "-"??_-;_-@_-</c:formatCode>
                <c:ptCount val="14"/>
                <c:pt idx="11" formatCode="0.0%">
                  <c:v>1.5716000000000001</c:v>
                </c:pt>
                <c:pt idx="12" formatCode="0.0%">
                  <c:v>2.1217999999999999</c:v>
                </c:pt>
                <c:pt idx="13" formatCode="0.0%">
                  <c:v>1.5809</c:v>
                </c:pt>
              </c:numCache>
            </c:numRef>
          </c:val>
          <c:smooth val="0"/>
          <c:extLst xmlns:c15="http://schemas.microsoft.com/office/drawing/2012/chart">
            <c:ext xmlns:c16="http://schemas.microsoft.com/office/drawing/2014/chart" uri="{C3380CC4-5D6E-409C-BE32-E72D297353CC}">
              <c16:uniqueId val="{00000004-D9AA-4B5C-8042-7530428D9CEC}"/>
            </c:ext>
          </c:extLst>
        </c:ser>
        <c:ser>
          <c:idx val="5"/>
          <c:order val="5"/>
          <c:tx>
            <c:strRef>
              <c:f>'14'!$G$17</c:f>
              <c:strCache>
                <c:ptCount val="1"/>
                <c:pt idx="0">
                  <c:v>Loss reserves to net claims ratio (r.h.s.)</c:v>
                </c:pt>
              </c:strCache>
            </c:strRef>
          </c:tx>
          <c:spPr>
            <a:ln w="25400" cap="rnd">
              <a:solidFill>
                <a:srgbClr val="DC4B64"/>
              </a:solidFill>
              <a:prstDash val="sysDash"/>
              <a:round/>
            </a:ln>
            <a:effectLst/>
          </c:spPr>
          <c:marker>
            <c:symbol val="none"/>
          </c:marker>
          <c:cat>
            <c:strRef>
              <c:f>'14'!$I$11:$V$11</c:f>
              <c:strCache>
                <c:ptCount val="14"/>
                <c:pt idx="0">
                  <c:v>І.19</c:v>
                </c:pt>
                <c:pt idx="3">
                  <c:v>IV.19</c:v>
                </c:pt>
                <c:pt idx="5">
                  <c:v>ІІ.20</c:v>
                </c:pt>
                <c:pt idx="7">
                  <c:v>IV.20</c:v>
                </c:pt>
                <c:pt idx="9">
                  <c:v>ІІ.21</c:v>
                </c:pt>
                <c:pt idx="11">
                  <c:v>IV.21</c:v>
                </c:pt>
                <c:pt idx="13">
                  <c:v>ІІ.22</c:v>
                </c:pt>
              </c:strCache>
            </c:strRef>
          </c:cat>
          <c:val>
            <c:numRef>
              <c:f>'14'!$I$17:$V$17</c:f>
              <c:numCache>
                <c:formatCode>_-* #\ ##0_-;\-* #\ ##0_-;_-* "-"??_-;_-@_-</c:formatCode>
                <c:ptCount val="14"/>
                <c:pt idx="11" formatCode="0.0%">
                  <c:v>3.2263000000000002</c:v>
                </c:pt>
                <c:pt idx="12" formatCode="0.0%">
                  <c:v>5.4374000000000002</c:v>
                </c:pt>
                <c:pt idx="13" formatCode="0.0%">
                  <c:v>5.6219000000000001</c:v>
                </c:pt>
              </c:numCache>
            </c:numRef>
          </c:val>
          <c:smooth val="0"/>
          <c:extLst xmlns:c15="http://schemas.microsoft.com/office/drawing/2012/chart">
            <c:ext xmlns:c16="http://schemas.microsoft.com/office/drawing/2014/chart" uri="{C3380CC4-5D6E-409C-BE32-E72D297353CC}">
              <c16:uniqueId val="{00000005-D9AA-4B5C-8042-7530428D9CEC}"/>
            </c:ext>
          </c:extLst>
        </c:ser>
        <c:dLbls>
          <c:showLegendKey val="0"/>
          <c:showVal val="0"/>
          <c:showCatName val="0"/>
          <c:showSerName val="0"/>
          <c:showPercent val="0"/>
          <c:showBubbleSize val="0"/>
        </c:dLbls>
        <c:marker val="1"/>
        <c:smooth val="0"/>
        <c:axId val="2025214815"/>
        <c:axId val="2025216895"/>
        <c:extLst/>
      </c:lineChart>
      <c:catAx>
        <c:axId val="6942791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7"/>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1"/>
      </c:valAx>
      <c:valAx>
        <c:axId val="2025216895"/>
        <c:scaling>
          <c:orientation val="minMax"/>
          <c:max val="7"/>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1"/>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34675796354759E-5"/>
          <c:y val="0.73977347627530143"/>
          <c:w val="0.9930107491750253"/>
          <c:h val="0.2602265237246986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'15'!$I$16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'15'!$J$15:$W$15</c:f>
              <c:strCache>
                <c:ptCount val="14"/>
                <c:pt idx="0">
                  <c:v>І.19</c:v>
                </c:pt>
                <c:pt idx="3">
                  <c:v>IV.19</c:v>
                </c:pt>
                <c:pt idx="5">
                  <c:v>ІІ.20</c:v>
                </c:pt>
                <c:pt idx="7">
                  <c:v>IV.20</c:v>
                </c:pt>
                <c:pt idx="9">
                  <c:v>ІІ.21</c:v>
                </c:pt>
                <c:pt idx="11">
                  <c:v>IV.21</c:v>
                </c:pt>
                <c:pt idx="13">
                  <c:v>ІІ.22</c:v>
                </c:pt>
              </c:strCache>
            </c:strRef>
          </c:cat>
          <c:val>
            <c:numRef>
              <c:f>'15'!$J$16:$W$16</c:f>
              <c:numCache>
                <c:formatCode>0%</c:formatCode>
                <c:ptCount val="14"/>
                <c:pt idx="0">
                  <c:v>0.15279999999999999</c:v>
                </c:pt>
                <c:pt idx="1">
                  <c:v>0.18410000000000001</c:v>
                </c:pt>
                <c:pt idx="2">
                  <c:v>0.16289999999999999</c:v>
                </c:pt>
                <c:pt idx="3">
                  <c:v>0.2349</c:v>
                </c:pt>
                <c:pt idx="4">
                  <c:v>0.18959999999999999</c:v>
                </c:pt>
                <c:pt idx="5">
                  <c:v>0.27060000000000001</c:v>
                </c:pt>
                <c:pt idx="6">
                  <c:v>0.21</c:v>
                </c:pt>
                <c:pt idx="7">
                  <c:v>0.20119999999999999</c:v>
                </c:pt>
                <c:pt idx="8">
                  <c:v>0.20519999999999999</c:v>
                </c:pt>
                <c:pt idx="9">
                  <c:v>0.25140000000000001</c:v>
                </c:pt>
                <c:pt idx="10">
                  <c:v>0.2266</c:v>
                </c:pt>
                <c:pt idx="11">
                  <c:v>0.25740000000000002</c:v>
                </c:pt>
                <c:pt idx="12">
                  <c:v>0.2354</c:v>
                </c:pt>
                <c:pt idx="13">
                  <c:v>0.36409999999999998</c:v>
                </c:pt>
              </c:numCache>
            </c:numRef>
          </c:val>
          <c:extLst>
            <c:ext xmlns:c16="http://schemas.microsoft.com/office/drawing/2014/chart" uri="{C3380CC4-5D6E-409C-BE32-E72D297353CC}">
              <c16:uniqueId val="{00000000-3FA4-4603-BC59-A1BD4B14BB24}"/>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'15'!$I$18</c:f>
              <c:strCache>
                <c:ptCount val="1"/>
                <c:pt idx="0">
                  <c:v>Loss ratio добровільного страхування</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3FA4-4603-BC59-A1BD4B14BB2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3FA4-4603-BC59-A1BD4B14BB2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3FA4-4603-BC59-A1BD4B14BB2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3FA4-4603-BC59-A1BD4B14BB24}"/>
              </c:ext>
            </c:extLst>
          </c:dPt>
          <c:cat>
            <c:strRef>
              <c:f>'15'!$J$15:$W$15</c:f>
              <c:strCache>
                <c:ptCount val="14"/>
                <c:pt idx="0">
                  <c:v>І.19</c:v>
                </c:pt>
                <c:pt idx="3">
                  <c:v>IV.19</c:v>
                </c:pt>
                <c:pt idx="5">
                  <c:v>ІІ.20</c:v>
                </c:pt>
                <c:pt idx="7">
                  <c:v>IV.20</c:v>
                </c:pt>
                <c:pt idx="9">
                  <c:v>ІІ.21</c:v>
                </c:pt>
                <c:pt idx="11">
                  <c:v>IV.21</c:v>
                </c:pt>
                <c:pt idx="13">
                  <c:v>ІІ.22</c:v>
                </c:pt>
              </c:strCache>
            </c:strRef>
          </c:cat>
          <c:val>
            <c:numRef>
              <c:f>'15'!$J$18:$W$18</c:f>
              <c:numCache>
                <c:formatCode>0%</c:formatCode>
                <c:ptCount val="14"/>
                <c:pt idx="0">
                  <c:v>0.30109999999999998</c:v>
                </c:pt>
                <c:pt idx="1">
                  <c:v>0.26440000000000002</c:v>
                </c:pt>
                <c:pt idx="2">
                  <c:v>0.27950000000000003</c:v>
                </c:pt>
                <c:pt idx="3">
                  <c:v>0.2913</c:v>
                </c:pt>
                <c:pt idx="4">
                  <c:v>0.2918</c:v>
                </c:pt>
                <c:pt idx="5">
                  <c:v>0.30259999999999998</c:v>
                </c:pt>
                <c:pt idx="6">
                  <c:v>0.33090000000000003</c:v>
                </c:pt>
                <c:pt idx="7">
                  <c:v>0.39960000000000001</c:v>
                </c:pt>
                <c:pt idx="8">
                  <c:v>0.40570000000000001</c:v>
                </c:pt>
                <c:pt idx="9">
                  <c:v>0.4345</c:v>
                </c:pt>
                <c:pt idx="10">
                  <c:v>0.43</c:v>
                </c:pt>
                <c:pt idx="11">
                  <c:v>0.36409999999999998</c:v>
                </c:pt>
                <c:pt idx="12">
                  <c:v>0.375</c:v>
                </c:pt>
                <c:pt idx="13">
                  <c:v>0.40689999999999998</c:v>
                </c:pt>
              </c:numCache>
            </c:numRef>
          </c:val>
          <c:smooth val="0"/>
          <c:extLst>
            <c:ext xmlns:c16="http://schemas.microsoft.com/office/drawing/2014/chart" uri="{C3380CC4-5D6E-409C-BE32-E72D297353CC}">
              <c16:uniqueId val="{00000009-3FA4-4603-BC59-A1BD4B14BB24}"/>
            </c:ext>
          </c:extLst>
        </c:ser>
        <c:ser>
          <c:idx val="4"/>
          <c:order val="1"/>
          <c:tx>
            <c:strRef>
              <c:f>'15'!$I$17</c:f>
              <c:strCache>
                <c:ptCount val="1"/>
                <c:pt idx="0">
                  <c:v>Loss ratio обов’язкового страхування</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3FA4-4603-BC59-A1BD4B14BB2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3FA4-4603-BC59-A1BD4B14BB2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3FA4-4603-BC59-A1BD4B14BB2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3FA4-4603-BC59-A1BD4B14BB24}"/>
              </c:ext>
            </c:extLst>
          </c:dPt>
          <c:cat>
            <c:strRef>
              <c:f>'15'!$J$15:$W$15</c:f>
              <c:strCache>
                <c:ptCount val="14"/>
                <c:pt idx="0">
                  <c:v>І.19</c:v>
                </c:pt>
                <c:pt idx="3">
                  <c:v>IV.19</c:v>
                </c:pt>
                <c:pt idx="5">
                  <c:v>ІІ.20</c:v>
                </c:pt>
                <c:pt idx="7">
                  <c:v>IV.20</c:v>
                </c:pt>
                <c:pt idx="9">
                  <c:v>ІІ.21</c:v>
                </c:pt>
                <c:pt idx="11">
                  <c:v>IV.21</c:v>
                </c:pt>
                <c:pt idx="13">
                  <c:v>ІІ.22</c:v>
                </c:pt>
              </c:strCache>
            </c:strRef>
          </c:cat>
          <c:val>
            <c:numRef>
              <c:f>'15'!$J$17:$W$17</c:f>
              <c:numCache>
                <c:formatCode>0%</c:formatCode>
                <c:ptCount val="14"/>
                <c:pt idx="0">
                  <c:v>0.50280000000000002</c:v>
                </c:pt>
                <c:pt idx="1">
                  <c:v>0.51129999999999998</c:v>
                </c:pt>
                <c:pt idx="2">
                  <c:v>0.47649999999999998</c:v>
                </c:pt>
                <c:pt idx="3">
                  <c:v>0.44850000000000001</c:v>
                </c:pt>
                <c:pt idx="4">
                  <c:v>0.44640000000000002</c:v>
                </c:pt>
                <c:pt idx="5">
                  <c:v>0.43740000000000001</c:v>
                </c:pt>
                <c:pt idx="6">
                  <c:v>0.4677</c:v>
                </c:pt>
                <c:pt idx="7">
                  <c:v>0.4788</c:v>
                </c:pt>
                <c:pt idx="8">
                  <c:v>0.4713</c:v>
                </c:pt>
                <c:pt idx="9">
                  <c:v>0.49109999999999998</c:v>
                </c:pt>
                <c:pt idx="10">
                  <c:v>0.46</c:v>
                </c:pt>
                <c:pt idx="11">
                  <c:v>0.45529999999999998</c:v>
                </c:pt>
                <c:pt idx="12">
                  <c:v>0.4511</c:v>
                </c:pt>
                <c:pt idx="13">
                  <c:v>0.42349999999999999</c:v>
                </c:pt>
              </c:numCache>
            </c:numRef>
          </c:val>
          <c:smooth val="0"/>
          <c:extLst>
            <c:ext xmlns:c16="http://schemas.microsoft.com/office/drawing/2014/chart" uri="{C3380CC4-5D6E-409C-BE32-E72D297353CC}">
              <c16:uniqueId val="{00000012-3FA4-4603-BC59-A1BD4B14BB24}"/>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'2'!$J$11:$O$11</c:f>
              <c:numCache>
                <c:formatCode>0</c:formatCode>
                <c:ptCount val="6"/>
                <c:pt idx="0">
                  <c:v>77</c:v>
                </c:pt>
                <c:pt idx="1">
                  <c:v>75</c:v>
                </c:pt>
                <c:pt idx="2" formatCode="General">
                  <c:v>73</c:v>
                </c:pt>
                <c:pt idx="3" formatCode="General">
                  <c:v>71</c:v>
                </c:pt>
                <c:pt idx="4" formatCode="General">
                  <c:v>69</c:v>
                </c:pt>
                <c:pt idx="5" formatCode="General">
                  <c:v>69</c:v>
                </c:pt>
              </c:numCache>
            </c:numRef>
          </c:val>
          <c:extLst>
            <c:ext xmlns:c16="http://schemas.microsoft.com/office/drawing/2014/chart" uri="{C3380CC4-5D6E-409C-BE32-E72D297353CC}">
              <c16:uniqueId val="{00000000-14C5-40D9-921C-2ACADF24833B}"/>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'2'!$J$15:$O$15</c:f>
              <c:numCache>
                <c:formatCode>#,##0</c:formatCode>
                <c:ptCount val="6"/>
                <c:pt idx="0">
                  <c:v>358</c:v>
                </c:pt>
                <c:pt idx="1">
                  <c:v>337</c:v>
                </c:pt>
                <c:pt idx="2" formatCode="General">
                  <c:v>322</c:v>
                </c:pt>
                <c:pt idx="3" formatCode="General">
                  <c:v>278</c:v>
                </c:pt>
                <c:pt idx="4" formatCode="General">
                  <c:v>205</c:v>
                </c:pt>
                <c:pt idx="5" formatCode="General">
                  <c:v>187</c:v>
                </c:pt>
              </c:numCache>
            </c:numRef>
          </c:val>
          <c:extLst>
            <c:ext xmlns:c16="http://schemas.microsoft.com/office/drawing/2014/chart" uri="{C3380CC4-5D6E-409C-BE32-E72D297353CC}">
              <c16:uniqueId val="{00000001-14C5-40D9-921C-2ACADF24833B}"/>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'2'!$J$12:$O$12</c:f>
              <c:numCache>
                <c:formatCode>#,##0</c:formatCode>
                <c:ptCount val="6"/>
                <c:pt idx="0">
                  <c:v>281</c:v>
                </c:pt>
                <c:pt idx="1">
                  <c:v>233</c:v>
                </c:pt>
                <c:pt idx="2" formatCode="General">
                  <c:v>210</c:v>
                </c:pt>
                <c:pt idx="3" formatCode="General">
                  <c:v>155</c:v>
                </c:pt>
                <c:pt idx="4" formatCode="General">
                  <c:v>145</c:v>
                </c:pt>
                <c:pt idx="5" formatCode="General">
                  <c:v>142</c:v>
                </c:pt>
              </c:numCache>
            </c:numRef>
          </c:val>
          <c:extLst>
            <c:ext xmlns:c16="http://schemas.microsoft.com/office/drawing/2014/chart" uri="{C3380CC4-5D6E-409C-BE32-E72D297353CC}">
              <c16:uniqueId val="{00000002-14C5-40D9-921C-2ACADF24833B}"/>
            </c:ext>
          </c:extLst>
        </c:ser>
        <c:ser>
          <c:idx val="3"/>
          <c:order val="3"/>
          <c:tx>
            <c:strRef>
              <c:f>'2'!$I$13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'2'!$J$13:$O$13</c:f>
              <c:numCache>
                <c:formatCode>#,##0</c:formatCode>
                <c:ptCount val="6"/>
                <c:pt idx="0">
                  <c:v>940</c:v>
                </c:pt>
                <c:pt idx="1">
                  <c:v>986</c:v>
                </c:pt>
                <c:pt idx="2" formatCode="General">
                  <c:v>960</c:v>
                </c:pt>
                <c:pt idx="3" formatCode="General">
                  <c:v>922</c:v>
                </c:pt>
                <c:pt idx="4" formatCode="General">
                  <c:v>894</c:v>
                </c:pt>
                <c:pt idx="5" formatCode="General">
                  <c:v>892</c:v>
                </c:pt>
              </c:numCache>
            </c:numRef>
          </c:val>
          <c:extLst>
            <c:ext xmlns:c16="http://schemas.microsoft.com/office/drawing/2014/chart" uri="{C3380CC4-5D6E-409C-BE32-E72D297353CC}">
              <c16:uniqueId val="{00000003-14C5-40D9-921C-2ACADF24833B}"/>
            </c:ext>
          </c:extLst>
        </c:ser>
        <c:ser>
          <c:idx val="6"/>
          <c:order val="4"/>
          <c:tx>
            <c:strRef>
              <c:f>'2'!$I$16</c:f>
              <c:strCache>
                <c:ptCount val="1"/>
                <c:pt idx="0">
                  <c:v>Ломбарди</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'2'!$J$16:$O$16</c:f>
              <c:numCache>
                <c:formatCode>#,##0</c:formatCode>
                <c:ptCount val="6"/>
                <c:pt idx="0">
                  <c:v>359</c:v>
                </c:pt>
                <c:pt idx="1">
                  <c:v>324</c:v>
                </c:pt>
                <c:pt idx="2" formatCode="General">
                  <c:v>302</c:v>
                </c:pt>
                <c:pt idx="3" formatCode="General">
                  <c:v>261</c:v>
                </c:pt>
                <c:pt idx="4" formatCode="General">
                  <c:v>197</c:v>
                </c:pt>
                <c:pt idx="5" formatCode="General">
                  <c:v>195</c:v>
                </c:pt>
              </c:numCache>
            </c:numRef>
          </c:val>
          <c:extLst>
            <c:ext xmlns:c16="http://schemas.microsoft.com/office/drawing/2014/chart" uri="{C3380CC4-5D6E-409C-BE32-E72D297353CC}">
              <c16:uniqueId val="{00000004-14C5-40D9-921C-2ACADF24833B}"/>
            </c:ext>
          </c:extLst>
        </c:ser>
        <c:ser>
          <c:idx val="4"/>
          <c:order val="5"/>
          <c:tx>
            <c:strRef>
              <c:f>'2'!$I$14</c:f>
              <c:strCache>
                <c:ptCount val="1"/>
                <c:pt idx="0">
                  <c:v>ЮО-лізингодавці*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'2'!$J$14:$O$14</c:f>
              <c:numCache>
                <c:formatCode>#,##0</c:formatCode>
                <c:ptCount val="6"/>
                <c:pt idx="0">
                  <c:v>167</c:v>
                </c:pt>
                <c:pt idx="1">
                  <c:v>157</c:v>
                </c:pt>
                <c:pt idx="2" formatCode="General">
                  <c:v>146</c:v>
                </c:pt>
                <c:pt idx="3" formatCode="General">
                  <c:v>137</c:v>
                </c:pt>
                <c:pt idx="4" formatCode="General">
                  <c:v>110</c:v>
                </c:pt>
                <c:pt idx="5" formatCode="General">
                  <c:v>108</c:v>
                </c:pt>
              </c:numCache>
            </c:numRef>
          </c:val>
          <c:extLst>
            <c:ext xmlns:c16="http://schemas.microsoft.com/office/drawing/2014/chart" uri="{C3380CC4-5D6E-409C-BE32-E72D297353CC}">
              <c16:uniqueId val="{00000005-14C5-40D9-921C-2ACADF24833B}"/>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70124502993142E-2"/>
          <c:y val="3.8312211907051343E-2"/>
          <c:w val="0.84122996634842562"/>
          <c:h val="0.62845118643629294"/>
        </c:manualLayout>
      </c:layout>
      <c:barChart>
        <c:barDir val="col"/>
        <c:grouping val="stacked"/>
        <c:varyColors val="0"/>
        <c:ser>
          <c:idx val="1"/>
          <c:order val="2"/>
          <c:tx>
            <c:strRef>
              <c:f>'15'!$H$16</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'15'!$J$14:$W$14</c:f>
              <c:strCache>
                <c:ptCount val="14"/>
                <c:pt idx="0">
                  <c:v>Q1.19</c:v>
                </c:pt>
                <c:pt idx="3">
                  <c:v>Q4.19</c:v>
                </c:pt>
                <c:pt idx="5">
                  <c:v>Q2.20</c:v>
                </c:pt>
                <c:pt idx="7">
                  <c:v>Q4.20</c:v>
                </c:pt>
                <c:pt idx="9">
                  <c:v>Q2.21</c:v>
                </c:pt>
                <c:pt idx="11">
                  <c:v>Q4.21</c:v>
                </c:pt>
                <c:pt idx="13">
                  <c:v>Q2.22</c:v>
                </c:pt>
              </c:strCache>
            </c:strRef>
          </c:cat>
          <c:val>
            <c:numRef>
              <c:f>'15'!$J$16:$W$16</c:f>
              <c:numCache>
                <c:formatCode>0%</c:formatCode>
                <c:ptCount val="14"/>
                <c:pt idx="0">
                  <c:v>0.15279999999999999</c:v>
                </c:pt>
                <c:pt idx="1">
                  <c:v>0.18410000000000001</c:v>
                </c:pt>
                <c:pt idx="2">
                  <c:v>0.16289999999999999</c:v>
                </c:pt>
                <c:pt idx="3">
                  <c:v>0.2349</c:v>
                </c:pt>
                <c:pt idx="4">
                  <c:v>0.18959999999999999</c:v>
                </c:pt>
                <c:pt idx="5">
                  <c:v>0.27060000000000001</c:v>
                </c:pt>
                <c:pt idx="6">
                  <c:v>0.21</c:v>
                </c:pt>
                <c:pt idx="7">
                  <c:v>0.20119999999999999</c:v>
                </c:pt>
                <c:pt idx="8">
                  <c:v>0.20519999999999999</c:v>
                </c:pt>
                <c:pt idx="9">
                  <c:v>0.25140000000000001</c:v>
                </c:pt>
                <c:pt idx="10">
                  <c:v>0.2266</c:v>
                </c:pt>
                <c:pt idx="11">
                  <c:v>0.25740000000000002</c:v>
                </c:pt>
                <c:pt idx="12">
                  <c:v>0.2354</c:v>
                </c:pt>
                <c:pt idx="13">
                  <c:v>0.36409999999999998</c:v>
                </c:pt>
              </c:numCache>
            </c:numRef>
          </c:val>
          <c:extLst>
            <c:ext xmlns:c16="http://schemas.microsoft.com/office/drawing/2014/chart" uri="{C3380CC4-5D6E-409C-BE32-E72D297353CC}">
              <c16:uniqueId val="{00000000-0ADD-4696-B886-967F8A8F26ED}"/>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'15'!$H$18</c:f>
              <c:strCache>
                <c:ptCount val="1"/>
                <c:pt idx="0">
                  <c:v>Loss ratio of voluntary insurance</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0ADD-4696-B886-967F8A8F26E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0ADD-4696-B886-967F8A8F26E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0ADD-4696-B886-967F8A8F26ED}"/>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0ADD-4696-B886-967F8A8F26ED}"/>
              </c:ext>
            </c:extLst>
          </c:dPt>
          <c:cat>
            <c:strRef>
              <c:f>'15'!$J$14:$W$14</c:f>
              <c:strCache>
                <c:ptCount val="14"/>
                <c:pt idx="0">
                  <c:v>Q1.19</c:v>
                </c:pt>
                <c:pt idx="3">
                  <c:v>Q4.19</c:v>
                </c:pt>
                <c:pt idx="5">
                  <c:v>Q2.20</c:v>
                </c:pt>
                <c:pt idx="7">
                  <c:v>Q4.20</c:v>
                </c:pt>
                <c:pt idx="9">
                  <c:v>Q2.21</c:v>
                </c:pt>
                <c:pt idx="11">
                  <c:v>Q4.21</c:v>
                </c:pt>
                <c:pt idx="13">
                  <c:v>Q2.22</c:v>
                </c:pt>
              </c:strCache>
            </c:strRef>
          </c:cat>
          <c:val>
            <c:numRef>
              <c:f>'15'!$J$18:$W$18</c:f>
              <c:numCache>
                <c:formatCode>0%</c:formatCode>
                <c:ptCount val="14"/>
                <c:pt idx="0">
                  <c:v>0.30109999999999998</c:v>
                </c:pt>
                <c:pt idx="1">
                  <c:v>0.26440000000000002</c:v>
                </c:pt>
                <c:pt idx="2">
                  <c:v>0.27950000000000003</c:v>
                </c:pt>
                <c:pt idx="3">
                  <c:v>0.2913</c:v>
                </c:pt>
                <c:pt idx="4">
                  <c:v>0.2918</c:v>
                </c:pt>
                <c:pt idx="5">
                  <c:v>0.30259999999999998</c:v>
                </c:pt>
                <c:pt idx="6">
                  <c:v>0.33090000000000003</c:v>
                </c:pt>
                <c:pt idx="7">
                  <c:v>0.39960000000000001</c:v>
                </c:pt>
                <c:pt idx="8">
                  <c:v>0.40570000000000001</c:v>
                </c:pt>
                <c:pt idx="9">
                  <c:v>0.4345</c:v>
                </c:pt>
                <c:pt idx="10">
                  <c:v>0.43</c:v>
                </c:pt>
                <c:pt idx="11">
                  <c:v>0.36409999999999998</c:v>
                </c:pt>
                <c:pt idx="12">
                  <c:v>0.375</c:v>
                </c:pt>
                <c:pt idx="13">
                  <c:v>0.40689999999999998</c:v>
                </c:pt>
              </c:numCache>
            </c:numRef>
          </c:val>
          <c:smooth val="0"/>
          <c:extLst>
            <c:ext xmlns:c16="http://schemas.microsoft.com/office/drawing/2014/chart" uri="{C3380CC4-5D6E-409C-BE32-E72D297353CC}">
              <c16:uniqueId val="{00000009-0ADD-4696-B886-967F8A8F26ED}"/>
            </c:ext>
          </c:extLst>
        </c:ser>
        <c:ser>
          <c:idx val="4"/>
          <c:order val="1"/>
          <c:tx>
            <c:strRef>
              <c:f>'15'!$H$17</c:f>
              <c:strCache>
                <c:ptCount val="1"/>
                <c:pt idx="0">
                  <c:v>Loss ratio of mandatory insurance</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0ADD-4696-B886-967F8A8F26ED}"/>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0ADD-4696-B886-967F8A8F26ED}"/>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0ADD-4696-B886-967F8A8F26ED}"/>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0ADD-4696-B886-967F8A8F26ED}"/>
              </c:ext>
            </c:extLst>
          </c:dPt>
          <c:cat>
            <c:strRef>
              <c:f>'15'!$J$14:$W$14</c:f>
              <c:strCache>
                <c:ptCount val="14"/>
                <c:pt idx="0">
                  <c:v>Q1.19</c:v>
                </c:pt>
                <c:pt idx="3">
                  <c:v>Q4.19</c:v>
                </c:pt>
                <c:pt idx="5">
                  <c:v>Q2.20</c:v>
                </c:pt>
                <c:pt idx="7">
                  <c:v>Q4.20</c:v>
                </c:pt>
                <c:pt idx="9">
                  <c:v>Q2.21</c:v>
                </c:pt>
                <c:pt idx="11">
                  <c:v>Q4.21</c:v>
                </c:pt>
                <c:pt idx="13">
                  <c:v>Q2.22</c:v>
                </c:pt>
              </c:strCache>
            </c:strRef>
          </c:cat>
          <c:val>
            <c:numRef>
              <c:f>'15'!$J$17:$W$17</c:f>
              <c:numCache>
                <c:formatCode>0%</c:formatCode>
                <c:ptCount val="14"/>
                <c:pt idx="0">
                  <c:v>0.50280000000000002</c:v>
                </c:pt>
                <c:pt idx="1">
                  <c:v>0.51129999999999998</c:v>
                </c:pt>
                <c:pt idx="2">
                  <c:v>0.47649999999999998</c:v>
                </c:pt>
                <c:pt idx="3">
                  <c:v>0.44850000000000001</c:v>
                </c:pt>
                <c:pt idx="4">
                  <c:v>0.44640000000000002</c:v>
                </c:pt>
                <c:pt idx="5">
                  <c:v>0.43740000000000001</c:v>
                </c:pt>
                <c:pt idx="6">
                  <c:v>0.4677</c:v>
                </c:pt>
                <c:pt idx="7">
                  <c:v>0.4788</c:v>
                </c:pt>
                <c:pt idx="8">
                  <c:v>0.4713</c:v>
                </c:pt>
                <c:pt idx="9">
                  <c:v>0.49109999999999998</c:v>
                </c:pt>
                <c:pt idx="10">
                  <c:v>0.46</c:v>
                </c:pt>
                <c:pt idx="11">
                  <c:v>0.45529999999999998</c:v>
                </c:pt>
                <c:pt idx="12">
                  <c:v>0.4511</c:v>
                </c:pt>
                <c:pt idx="13">
                  <c:v>0.42349999999999999</c:v>
                </c:pt>
              </c:numCache>
            </c:numRef>
          </c:val>
          <c:smooth val="0"/>
          <c:extLst>
            <c:ext xmlns:c16="http://schemas.microsoft.com/office/drawing/2014/chart" uri="{C3380CC4-5D6E-409C-BE32-E72D297353CC}">
              <c16:uniqueId val="{00000012-0ADD-4696-B886-967F8A8F26ED}"/>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5.2242950958931013E-4"/>
          <c:y val="0.74008995377627929"/>
          <c:w val="0.99947757049041064"/>
          <c:h val="0.2567115742863290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'16'!$I$11</c:f>
              <c:strCache>
                <c:ptCount val="1"/>
                <c:pt idx="0">
                  <c:v>Добровільні види</c:v>
                </c:pt>
              </c:strCache>
            </c:strRef>
          </c:tx>
          <c:spPr>
            <a:solidFill>
              <a:schemeClr val="accent1"/>
            </a:solidFill>
            <a:ln>
              <a:noFill/>
            </a:ln>
            <a:effec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'16'!$I$12:$I$20</c:f>
              <c:numCache>
                <c:formatCode>0%</c:formatCode>
                <c:ptCount val="9"/>
                <c:pt idx="0">
                  <c:v>0.50209999999999999</c:v>
                </c:pt>
                <c:pt idx="1">
                  <c:v>0.45900000000000002</c:v>
                </c:pt>
                <c:pt idx="2">
                  <c:v>0.32429999999999998</c:v>
                </c:pt>
                <c:pt idx="3">
                  <c:v>0.27729999999999999</c:v>
                </c:pt>
                <c:pt idx="4">
                  <c:v>0.14000000000000001</c:v>
                </c:pt>
                <c:pt idx="5">
                  <c:v>0.3674</c:v>
                </c:pt>
              </c:numCache>
            </c:numRef>
          </c:val>
          <c:extLst>
            <c:ext xmlns:c16="http://schemas.microsoft.com/office/drawing/2014/chart" uri="{C3380CC4-5D6E-409C-BE32-E72D297353CC}">
              <c16:uniqueId val="{00000000-DCED-40CF-BD3E-0AC3EFA6F742}"/>
            </c:ext>
          </c:extLst>
        </c:ser>
        <c:ser>
          <c:idx val="1"/>
          <c:order val="1"/>
          <c:tx>
            <c:strRef>
              <c:f>'16'!$J$11</c:f>
              <c:strCache>
                <c:ptCount val="1"/>
                <c:pt idx="0">
                  <c:v>Обов’язкові види</c:v>
                </c:pt>
              </c:strCache>
            </c:strRef>
          </c:tx>
          <c:spPr>
            <a:solidFill>
              <a:schemeClr val="accent2"/>
            </a:solidFill>
            <a:ln>
              <a:noFill/>
            </a:ln>
            <a:effectLst/>
          </c:spPr>
          <c:invertIfNegative val="0"/>
          <c:cat>
            <c:strRef>
              <c:f>'16'!$H$12:$H$20</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'16'!$J$12:$J$20</c:f>
              <c:numCache>
                <c:formatCode>0%</c:formatCode>
                <c:ptCount val="9"/>
                <c:pt idx="6">
                  <c:v>0.54979999999999996</c:v>
                </c:pt>
                <c:pt idx="7">
                  <c:v>0.39700000000000002</c:v>
                </c:pt>
                <c:pt idx="8">
                  <c:v>3.27E-2</c:v>
                </c:pt>
              </c:numCache>
            </c:numRef>
          </c:val>
          <c:extLst>
            <c:ext xmlns:c16="http://schemas.microsoft.com/office/drawing/2014/chart" uri="{C3380CC4-5D6E-409C-BE32-E72D297353CC}">
              <c16:uniqueId val="{00000001-DCED-40CF-BD3E-0AC3EFA6F742}"/>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22072770828834"/>
          <c:y val="4.9136395452039613E-2"/>
          <c:w val="0.57664892885895502"/>
          <c:h val="0.74733848396011293"/>
        </c:manualLayout>
      </c:layout>
      <c:barChart>
        <c:barDir val="bar"/>
        <c:grouping val="clustered"/>
        <c:varyColors val="0"/>
        <c:ser>
          <c:idx val="0"/>
          <c:order val="0"/>
          <c:tx>
            <c:strRef>
              <c:f>'16'!$I$10</c:f>
              <c:strCache>
                <c:ptCount val="1"/>
                <c:pt idx="0">
                  <c:v>Voluntary</c:v>
                </c:pt>
              </c:strCache>
            </c:strRef>
          </c:tx>
          <c:spPr>
            <a:solidFill>
              <a:schemeClr val="accent1"/>
            </a:solidFill>
            <a:ln>
              <a:noFill/>
            </a:ln>
            <a:effec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'16'!$I$12:$I$20</c:f>
              <c:numCache>
                <c:formatCode>0%</c:formatCode>
                <c:ptCount val="9"/>
                <c:pt idx="0">
                  <c:v>0.50209999999999999</c:v>
                </c:pt>
                <c:pt idx="1">
                  <c:v>0.45900000000000002</c:v>
                </c:pt>
                <c:pt idx="2">
                  <c:v>0.32429999999999998</c:v>
                </c:pt>
                <c:pt idx="3">
                  <c:v>0.27729999999999999</c:v>
                </c:pt>
                <c:pt idx="4">
                  <c:v>0.14000000000000001</c:v>
                </c:pt>
                <c:pt idx="5">
                  <c:v>0.3674</c:v>
                </c:pt>
              </c:numCache>
            </c:numRef>
          </c:val>
          <c:extLst>
            <c:ext xmlns:c16="http://schemas.microsoft.com/office/drawing/2014/chart" uri="{C3380CC4-5D6E-409C-BE32-E72D297353CC}">
              <c16:uniqueId val="{00000000-DE80-4823-922C-293814FE31F3}"/>
            </c:ext>
          </c:extLst>
        </c:ser>
        <c:ser>
          <c:idx val="1"/>
          <c:order val="1"/>
          <c:tx>
            <c:strRef>
              <c:f>'16'!$J$10</c:f>
              <c:strCache>
                <c:ptCount val="1"/>
                <c:pt idx="0">
                  <c:v>Compulsory</c:v>
                </c:pt>
              </c:strCache>
            </c:strRef>
          </c:tx>
          <c:spPr>
            <a:solidFill>
              <a:schemeClr val="accent2"/>
            </a:solidFill>
            <a:ln>
              <a:noFill/>
            </a:ln>
            <a:effectLst/>
          </c:spPr>
          <c:invertIfNegative val="0"/>
          <c:cat>
            <c:strRef>
              <c:f>'16'!$G$12:$G$20</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mndatory</c:v>
                </c:pt>
              </c:strCache>
            </c:strRef>
          </c:cat>
          <c:val>
            <c:numRef>
              <c:f>'16'!$J$12:$J$20</c:f>
              <c:numCache>
                <c:formatCode>0%</c:formatCode>
                <c:ptCount val="9"/>
                <c:pt idx="6">
                  <c:v>0.54979999999999996</c:v>
                </c:pt>
                <c:pt idx="7">
                  <c:v>0.39700000000000002</c:v>
                </c:pt>
                <c:pt idx="8">
                  <c:v>3.27E-2</c:v>
                </c:pt>
              </c:numCache>
            </c:numRef>
          </c:val>
          <c:extLst>
            <c:ext xmlns:c16="http://schemas.microsoft.com/office/drawing/2014/chart" uri="{C3380CC4-5D6E-409C-BE32-E72D297353CC}">
              <c16:uniqueId val="{00000001-DE80-4823-922C-293814FE31F3}"/>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max val="0.75000000000000011"/>
          <c:min val="0"/>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majorUnit val="0.25"/>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7711587317459061"/>
          <c:w val="1"/>
          <c:h val="0.1199184312032061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'17'!$G$20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'17'!$H$19:$U$19</c:f>
              <c:strCache>
                <c:ptCount val="14"/>
                <c:pt idx="0">
                  <c:v>І.19</c:v>
                </c:pt>
                <c:pt idx="3">
                  <c:v>IV.19</c:v>
                </c:pt>
                <c:pt idx="5">
                  <c:v>ІІ.20</c:v>
                </c:pt>
                <c:pt idx="7">
                  <c:v>IV.20</c:v>
                </c:pt>
                <c:pt idx="9">
                  <c:v>ІІ.21</c:v>
                </c:pt>
                <c:pt idx="11">
                  <c:v>IV.21</c:v>
                </c:pt>
                <c:pt idx="13">
                  <c:v>ІІ.22</c:v>
                </c:pt>
              </c:strCache>
            </c:strRef>
          </c:cat>
          <c:val>
            <c:numRef>
              <c:f>'17'!$H$20:$U$20</c:f>
              <c:numCache>
                <c:formatCode>0.0</c:formatCode>
                <c:ptCount val="14"/>
                <c:pt idx="0">
                  <c:v>0.7</c:v>
                </c:pt>
                <c:pt idx="1">
                  <c:v>1.55</c:v>
                </c:pt>
                <c:pt idx="2">
                  <c:v>1.72</c:v>
                </c:pt>
                <c:pt idx="3">
                  <c:v>0.6</c:v>
                </c:pt>
                <c:pt idx="4">
                  <c:v>1.18</c:v>
                </c:pt>
                <c:pt idx="5">
                  <c:v>1.24</c:v>
                </c:pt>
                <c:pt idx="6">
                  <c:v>1.72</c:v>
                </c:pt>
                <c:pt idx="7">
                  <c:v>1.77</c:v>
                </c:pt>
                <c:pt idx="8">
                  <c:v>0.08</c:v>
                </c:pt>
                <c:pt idx="9">
                  <c:v>0.87</c:v>
                </c:pt>
                <c:pt idx="10">
                  <c:v>1.63</c:v>
                </c:pt>
                <c:pt idx="11">
                  <c:v>1.1599999999999999</c:v>
                </c:pt>
                <c:pt idx="12">
                  <c:v>0.86</c:v>
                </c:pt>
                <c:pt idx="13">
                  <c:v>1.77</c:v>
                </c:pt>
              </c:numCache>
            </c:numRef>
          </c:val>
          <c:extLst>
            <c:ext xmlns:c16="http://schemas.microsoft.com/office/drawing/2014/chart" uri="{C3380CC4-5D6E-409C-BE32-E72D297353CC}">
              <c16:uniqueId val="{00000000-4B26-4F13-8572-A9564D886EE3}"/>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'17'!$G$21</c:f>
              <c:strCache>
                <c:ptCount val="1"/>
                <c:pt idx="0">
                  <c:v>Loss ratio (п. ш.)</c:v>
                </c:pt>
              </c:strCache>
            </c:strRef>
          </c:tx>
          <c:spPr>
            <a:ln w="28575" cap="rnd">
              <a:solidFill>
                <a:schemeClr val="accent1"/>
              </a:solidFill>
              <a:round/>
            </a:ln>
            <a:effectLst/>
          </c:spPr>
          <c:marker>
            <c:symbol val="none"/>
          </c:marker>
          <c:dPt>
            <c:idx val="0"/>
            <c:marker>
              <c:symbol val="none"/>
            </c:marker>
            <c:bubble3D val="0"/>
            <c:spPr>
              <a:ln w="25400" cap="rnd" cmpd="sng">
                <a:solidFill>
                  <a:schemeClr val="accent1"/>
                </a:solidFill>
                <a:prstDash val="solid"/>
                <a:round/>
              </a:ln>
              <a:effectLst/>
            </c:spPr>
            <c:extLst>
              <c:ext xmlns:c16="http://schemas.microsoft.com/office/drawing/2014/chart" uri="{C3380CC4-5D6E-409C-BE32-E72D297353CC}">
                <c16:uniqueId val="{00000002-4B26-4F13-8572-A9564D886EE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4B26-4F13-8572-A9564D886EE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4B26-4F13-8572-A9564D886EE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4B26-4F13-8572-A9564D886EE3}"/>
              </c:ext>
            </c:extLst>
          </c:dPt>
          <c:cat>
            <c:strRef>
              <c:f>'17'!$H$19:$U$19</c:f>
              <c:strCache>
                <c:ptCount val="14"/>
                <c:pt idx="0">
                  <c:v>І.19</c:v>
                </c:pt>
                <c:pt idx="3">
                  <c:v>IV.19</c:v>
                </c:pt>
                <c:pt idx="5">
                  <c:v>ІІ.20</c:v>
                </c:pt>
                <c:pt idx="7">
                  <c:v>IV.20</c:v>
                </c:pt>
                <c:pt idx="9">
                  <c:v>ІІ.21</c:v>
                </c:pt>
                <c:pt idx="11">
                  <c:v>IV.21</c:v>
                </c:pt>
                <c:pt idx="13">
                  <c:v>ІІ.22</c:v>
                </c:pt>
              </c:strCache>
            </c:strRef>
          </c:cat>
          <c:val>
            <c:numRef>
              <c:f>'17'!$H$21:$U$21</c:f>
              <c:numCache>
                <c:formatCode>0.0%</c:formatCode>
                <c:ptCount val="14"/>
                <c:pt idx="0">
                  <c:v>0.34050000000000002</c:v>
                </c:pt>
                <c:pt idx="1">
                  <c:v>0.31009999999999999</c:v>
                </c:pt>
                <c:pt idx="2">
                  <c:v>0.31819999999999998</c:v>
                </c:pt>
                <c:pt idx="3">
                  <c:v>0.32790000000000002</c:v>
                </c:pt>
                <c:pt idx="4">
                  <c:v>0.33050000000000002</c:v>
                </c:pt>
                <c:pt idx="5">
                  <c:v>0.34039999999999998</c:v>
                </c:pt>
                <c:pt idx="6">
                  <c:v>0.37140000000000001</c:v>
                </c:pt>
                <c:pt idx="7">
                  <c:v>0.42620000000000002</c:v>
                </c:pt>
                <c:pt idx="8">
                  <c:v>0.42949999999999999</c:v>
                </c:pt>
                <c:pt idx="9">
                  <c:v>0.44650000000000001</c:v>
                </c:pt>
                <c:pt idx="10">
                  <c:v>0.4365</c:v>
                </c:pt>
                <c:pt idx="11">
                  <c:v>0.3851</c:v>
                </c:pt>
                <c:pt idx="12">
                  <c:v>0.39319999999999999</c:v>
                </c:pt>
                <c:pt idx="13">
                  <c:v>0.41120000000000001</c:v>
                </c:pt>
              </c:numCache>
            </c:numRef>
          </c:val>
          <c:smooth val="0"/>
          <c:extLst>
            <c:ext xmlns:c16="http://schemas.microsoft.com/office/drawing/2014/chart" uri="{C3380CC4-5D6E-409C-BE32-E72D297353CC}">
              <c16:uniqueId val="{00000009-4B26-4F13-8572-A9564D886EE3}"/>
            </c:ext>
          </c:extLst>
        </c:ser>
        <c:ser>
          <c:idx val="3"/>
          <c:order val="2"/>
          <c:tx>
            <c:strRef>
              <c:f>'17'!$G$22</c:f>
              <c:strCache>
                <c:ptCount val="1"/>
                <c:pt idx="0">
                  <c:v>Combined ratio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4B26-4F13-8572-A9564D886EE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4B26-4F13-8572-A9564D886EE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4B26-4F13-8572-A9564D886EE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4B26-4F13-8572-A9564D886EE3}"/>
              </c:ext>
            </c:extLst>
          </c:dPt>
          <c:cat>
            <c:strRef>
              <c:f>'17'!$H$19:$U$19</c:f>
              <c:strCache>
                <c:ptCount val="14"/>
                <c:pt idx="0">
                  <c:v>І.19</c:v>
                </c:pt>
                <c:pt idx="3">
                  <c:v>IV.19</c:v>
                </c:pt>
                <c:pt idx="5">
                  <c:v>ІІ.20</c:v>
                </c:pt>
                <c:pt idx="7">
                  <c:v>IV.20</c:v>
                </c:pt>
                <c:pt idx="9">
                  <c:v>ІІ.21</c:v>
                </c:pt>
                <c:pt idx="11">
                  <c:v>IV.21</c:v>
                </c:pt>
                <c:pt idx="13">
                  <c:v>ІІ.22</c:v>
                </c:pt>
              </c:strCache>
            </c:strRef>
          </c:cat>
          <c:val>
            <c:numRef>
              <c:f>'17'!$H$22:$U$22</c:f>
              <c:numCache>
                <c:formatCode>0.0%</c:formatCode>
                <c:ptCount val="14"/>
                <c:pt idx="0">
                  <c:v>0.70099999999999996</c:v>
                </c:pt>
                <c:pt idx="1">
                  <c:v>0.67300000000000004</c:v>
                </c:pt>
                <c:pt idx="2">
                  <c:v>0.67869999999999997</c:v>
                </c:pt>
                <c:pt idx="3">
                  <c:v>0.72670000000000001</c:v>
                </c:pt>
                <c:pt idx="4">
                  <c:v>0.75339999999999996</c:v>
                </c:pt>
                <c:pt idx="5">
                  <c:v>0.7944</c:v>
                </c:pt>
                <c:pt idx="6">
                  <c:v>0.84460000000000002</c:v>
                </c:pt>
                <c:pt idx="7">
                  <c:v>0.88629999999999998</c:v>
                </c:pt>
                <c:pt idx="8">
                  <c:v>0.90429999999999999</c:v>
                </c:pt>
                <c:pt idx="9">
                  <c:v>0.8982</c:v>
                </c:pt>
                <c:pt idx="10">
                  <c:v>0.89300000000000002</c:v>
                </c:pt>
                <c:pt idx="11">
                  <c:v>0.84509999999999996</c:v>
                </c:pt>
                <c:pt idx="12">
                  <c:v>0.85970000000000002</c:v>
                </c:pt>
                <c:pt idx="13">
                  <c:v>0.8871</c:v>
                </c:pt>
              </c:numCache>
            </c:numRef>
          </c:val>
          <c:smooth val="0"/>
          <c:extLst>
            <c:ext xmlns:c16="http://schemas.microsoft.com/office/drawing/2014/chart" uri="{C3380CC4-5D6E-409C-BE32-E72D297353CC}">
              <c16:uniqueId val="{00000012-4B26-4F13-8572-A9564D886EE3}"/>
            </c:ext>
          </c:extLst>
        </c:ser>
        <c:ser>
          <c:idx val="4"/>
          <c:order val="3"/>
          <c:tx>
            <c:strRef>
              <c:f>'17'!$G$23</c:f>
              <c:strCache>
                <c:ptCount val="1"/>
                <c:pt idx="0">
                  <c:v>Operating ratio (п. ш.)</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4-4B26-4F13-8572-A9564D886EE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6-4B26-4F13-8572-A9564D886EE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8-4B26-4F13-8572-A9564D886EE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A-4B26-4F13-8572-A9564D886EE3}"/>
              </c:ext>
            </c:extLst>
          </c:dPt>
          <c:cat>
            <c:strRef>
              <c:f>'17'!$H$19:$U$19</c:f>
              <c:strCache>
                <c:ptCount val="14"/>
                <c:pt idx="0">
                  <c:v>І.19</c:v>
                </c:pt>
                <c:pt idx="3">
                  <c:v>IV.19</c:v>
                </c:pt>
                <c:pt idx="5">
                  <c:v>ІІ.20</c:v>
                </c:pt>
                <c:pt idx="7">
                  <c:v>IV.20</c:v>
                </c:pt>
                <c:pt idx="9">
                  <c:v>ІІ.21</c:v>
                </c:pt>
                <c:pt idx="11">
                  <c:v>IV.21</c:v>
                </c:pt>
                <c:pt idx="13">
                  <c:v>ІІ.22</c:v>
                </c:pt>
              </c:strCache>
            </c:strRef>
          </c:cat>
          <c:val>
            <c:numRef>
              <c:f>'17'!$H$23:$U$23</c:f>
              <c:numCache>
                <c:formatCode>0.0%</c:formatCode>
                <c:ptCount val="14"/>
                <c:pt idx="0">
                  <c:v>0.67030000000000001</c:v>
                </c:pt>
                <c:pt idx="1">
                  <c:v>0.64080000000000004</c:v>
                </c:pt>
                <c:pt idx="2">
                  <c:v>0.64580000000000004</c:v>
                </c:pt>
                <c:pt idx="3">
                  <c:v>0.69059999999999999</c:v>
                </c:pt>
                <c:pt idx="4">
                  <c:v>0.71250000000000002</c:v>
                </c:pt>
                <c:pt idx="5">
                  <c:v>0.75080000000000002</c:v>
                </c:pt>
                <c:pt idx="6">
                  <c:v>0.79990000000000006</c:v>
                </c:pt>
                <c:pt idx="7">
                  <c:v>0.84360000000000002</c:v>
                </c:pt>
                <c:pt idx="8">
                  <c:v>0.86929999999999996</c:v>
                </c:pt>
                <c:pt idx="9">
                  <c:v>0.86450000000000005</c:v>
                </c:pt>
                <c:pt idx="10">
                  <c:v>0.8609</c:v>
                </c:pt>
                <c:pt idx="11">
                  <c:v>0.80679999999999996</c:v>
                </c:pt>
                <c:pt idx="12">
                  <c:v>0.81710000000000005</c:v>
                </c:pt>
                <c:pt idx="13">
                  <c:v>0.84150000000000003</c:v>
                </c:pt>
              </c:numCache>
            </c:numRef>
          </c:val>
          <c:smooth val="0"/>
          <c:extLst>
            <c:ext xmlns:c16="http://schemas.microsoft.com/office/drawing/2014/chart" uri="{C3380CC4-5D6E-409C-BE32-E72D297353CC}">
              <c16:uniqueId val="{0000001B-4B26-4F13-8572-A9564D886EE3}"/>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2"/>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30000000000000004"/>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5408183559612E-2"/>
          <c:y val="4.87793516329946E-2"/>
          <c:w val="0.80067827621132426"/>
          <c:h val="0.62325595227790964"/>
        </c:manualLayout>
      </c:layout>
      <c:barChart>
        <c:barDir val="col"/>
        <c:grouping val="stacked"/>
        <c:varyColors val="0"/>
        <c:ser>
          <c:idx val="0"/>
          <c:order val="0"/>
          <c:tx>
            <c:strRef>
              <c:f>'17'!$F$20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'17'!$H$18:$U$18</c:f>
              <c:strCache>
                <c:ptCount val="14"/>
                <c:pt idx="0">
                  <c:v>Q1.19</c:v>
                </c:pt>
                <c:pt idx="3">
                  <c:v>Q4.19</c:v>
                </c:pt>
                <c:pt idx="5">
                  <c:v>Q2.20</c:v>
                </c:pt>
                <c:pt idx="7">
                  <c:v>Q4.20</c:v>
                </c:pt>
                <c:pt idx="9">
                  <c:v>Q2.21</c:v>
                </c:pt>
                <c:pt idx="11">
                  <c:v>Q4.21</c:v>
                </c:pt>
                <c:pt idx="13">
                  <c:v>Q2.22</c:v>
                </c:pt>
              </c:strCache>
            </c:strRef>
          </c:cat>
          <c:val>
            <c:numRef>
              <c:f>'17'!$H$20:$U$20</c:f>
              <c:numCache>
                <c:formatCode>0.0</c:formatCode>
                <c:ptCount val="14"/>
                <c:pt idx="0">
                  <c:v>0.7</c:v>
                </c:pt>
                <c:pt idx="1">
                  <c:v>1.55</c:v>
                </c:pt>
                <c:pt idx="2">
                  <c:v>1.72</c:v>
                </c:pt>
                <c:pt idx="3">
                  <c:v>0.6</c:v>
                </c:pt>
                <c:pt idx="4">
                  <c:v>1.18</c:v>
                </c:pt>
                <c:pt idx="5">
                  <c:v>1.24</c:v>
                </c:pt>
                <c:pt idx="6">
                  <c:v>1.72</c:v>
                </c:pt>
                <c:pt idx="7">
                  <c:v>1.77</c:v>
                </c:pt>
                <c:pt idx="8">
                  <c:v>0.08</c:v>
                </c:pt>
                <c:pt idx="9">
                  <c:v>0.87</c:v>
                </c:pt>
                <c:pt idx="10">
                  <c:v>1.63</c:v>
                </c:pt>
                <c:pt idx="11">
                  <c:v>1.1599999999999999</c:v>
                </c:pt>
                <c:pt idx="12">
                  <c:v>0.86</c:v>
                </c:pt>
                <c:pt idx="13">
                  <c:v>1.77</c:v>
                </c:pt>
              </c:numCache>
            </c:numRef>
          </c:val>
          <c:extLst>
            <c:ext xmlns:c16="http://schemas.microsoft.com/office/drawing/2014/chart" uri="{C3380CC4-5D6E-409C-BE32-E72D297353CC}">
              <c16:uniqueId val="{00000000-7397-40AE-AC09-A2E5D6F9E92E}"/>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'17'!$F$21</c:f>
              <c:strCache>
                <c:ptCount val="1"/>
                <c:pt idx="0">
                  <c:v>Loss ratio (r.h.s.)</c:v>
                </c:pt>
              </c:strCache>
            </c:strRef>
          </c:tx>
          <c:spPr>
            <a:ln w="28575" cap="rnd">
              <a:solidFill>
                <a:schemeClr val="accent1"/>
              </a:solidFill>
              <a:round/>
            </a:ln>
            <a:effectLst/>
          </c:spPr>
          <c:marker>
            <c:symbol val="none"/>
          </c:marker>
          <c:dPt>
            <c:idx val="0"/>
            <c:marker>
              <c:symbol val="none"/>
            </c:marker>
            <c:bubble3D val="0"/>
            <c:spPr>
              <a:ln w="25400" cap="rnd" cmpd="sng">
                <a:solidFill>
                  <a:schemeClr val="accent1"/>
                </a:solidFill>
                <a:prstDash val="solid"/>
                <a:round/>
              </a:ln>
              <a:effectLst/>
            </c:spPr>
            <c:extLst>
              <c:ext xmlns:c16="http://schemas.microsoft.com/office/drawing/2014/chart" uri="{C3380CC4-5D6E-409C-BE32-E72D297353CC}">
                <c16:uniqueId val="{00000002-7397-40AE-AC09-A2E5D6F9E92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7397-40AE-AC09-A2E5D6F9E92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7397-40AE-AC09-A2E5D6F9E92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7397-40AE-AC09-A2E5D6F9E92E}"/>
              </c:ext>
            </c:extLst>
          </c:dPt>
          <c:cat>
            <c:strRef>
              <c:f>'17'!$H$18:$U$18</c:f>
              <c:strCache>
                <c:ptCount val="14"/>
                <c:pt idx="0">
                  <c:v>Q1.19</c:v>
                </c:pt>
                <c:pt idx="3">
                  <c:v>Q4.19</c:v>
                </c:pt>
                <c:pt idx="5">
                  <c:v>Q2.20</c:v>
                </c:pt>
                <c:pt idx="7">
                  <c:v>Q4.20</c:v>
                </c:pt>
                <c:pt idx="9">
                  <c:v>Q2.21</c:v>
                </c:pt>
                <c:pt idx="11">
                  <c:v>Q4.21</c:v>
                </c:pt>
                <c:pt idx="13">
                  <c:v>Q2.22</c:v>
                </c:pt>
              </c:strCache>
            </c:strRef>
          </c:cat>
          <c:val>
            <c:numRef>
              <c:f>'17'!$H$21:$U$21</c:f>
              <c:numCache>
                <c:formatCode>0.0%</c:formatCode>
                <c:ptCount val="14"/>
                <c:pt idx="0">
                  <c:v>0.34050000000000002</c:v>
                </c:pt>
                <c:pt idx="1">
                  <c:v>0.31009999999999999</c:v>
                </c:pt>
                <c:pt idx="2">
                  <c:v>0.31819999999999998</c:v>
                </c:pt>
                <c:pt idx="3">
                  <c:v>0.32790000000000002</c:v>
                </c:pt>
                <c:pt idx="4">
                  <c:v>0.33050000000000002</c:v>
                </c:pt>
                <c:pt idx="5">
                  <c:v>0.34039999999999998</c:v>
                </c:pt>
                <c:pt idx="6">
                  <c:v>0.37140000000000001</c:v>
                </c:pt>
                <c:pt idx="7">
                  <c:v>0.42620000000000002</c:v>
                </c:pt>
                <c:pt idx="8">
                  <c:v>0.42949999999999999</c:v>
                </c:pt>
                <c:pt idx="9">
                  <c:v>0.44650000000000001</c:v>
                </c:pt>
                <c:pt idx="10">
                  <c:v>0.4365</c:v>
                </c:pt>
                <c:pt idx="11">
                  <c:v>0.3851</c:v>
                </c:pt>
                <c:pt idx="12">
                  <c:v>0.39319999999999999</c:v>
                </c:pt>
                <c:pt idx="13">
                  <c:v>0.41120000000000001</c:v>
                </c:pt>
              </c:numCache>
            </c:numRef>
          </c:val>
          <c:smooth val="0"/>
          <c:extLst>
            <c:ext xmlns:c16="http://schemas.microsoft.com/office/drawing/2014/chart" uri="{C3380CC4-5D6E-409C-BE32-E72D297353CC}">
              <c16:uniqueId val="{00000009-7397-40AE-AC09-A2E5D6F9E92E}"/>
            </c:ext>
          </c:extLst>
        </c:ser>
        <c:ser>
          <c:idx val="3"/>
          <c:order val="2"/>
          <c:tx>
            <c:strRef>
              <c:f>'17'!$F$22</c:f>
              <c:strCache>
                <c:ptCount val="1"/>
                <c:pt idx="0">
                  <c:v>Combined ratio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7397-40AE-AC09-A2E5D6F9E92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7397-40AE-AC09-A2E5D6F9E92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7397-40AE-AC09-A2E5D6F9E92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7397-40AE-AC09-A2E5D6F9E92E}"/>
              </c:ext>
            </c:extLst>
          </c:dPt>
          <c:cat>
            <c:strRef>
              <c:f>'17'!$H$18:$U$18</c:f>
              <c:strCache>
                <c:ptCount val="14"/>
                <c:pt idx="0">
                  <c:v>Q1.19</c:v>
                </c:pt>
                <c:pt idx="3">
                  <c:v>Q4.19</c:v>
                </c:pt>
                <c:pt idx="5">
                  <c:v>Q2.20</c:v>
                </c:pt>
                <c:pt idx="7">
                  <c:v>Q4.20</c:v>
                </c:pt>
                <c:pt idx="9">
                  <c:v>Q2.21</c:v>
                </c:pt>
                <c:pt idx="11">
                  <c:v>Q4.21</c:v>
                </c:pt>
                <c:pt idx="13">
                  <c:v>Q2.22</c:v>
                </c:pt>
              </c:strCache>
            </c:strRef>
          </c:cat>
          <c:val>
            <c:numRef>
              <c:f>'17'!$H$22:$U$22</c:f>
              <c:numCache>
                <c:formatCode>0.0%</c:formatCode>
                <c:ptCount val="14"/>
                <c:pt idx="0">
                  <c:v>0.70099999999999996</c:v>
                </c:pt>
                <c:pt idx="1">
                  <c:v>0.67300000000000004</c:v>
                </c:pt>
                <c:pt idx="2">
                  <c:v>0.67869999999999997</c:v>
                </c:pt>
                <c:pt idx="3">
                  <c:v>0.72670000000000001</c:v>
                </c:pt>
                <c:pt idx="4">
                  <c:v>0.75339999999999996</c:v>
                </c:pt>
                <c:pt idx="5">
                  <c:v>0.7944</c:v>
                </c:pt>
                <c:pt idx="6">
                  <c:v>0.84460000000000002</c:v>
                </c:pt>
                <c:pt idx="7">
                  <c:v>0.88629999999999998</c:v>
                </c:pt>
                <c:pt idx="8">
                  <c:v>0.90429999999999999</c:v>
                </c:pt>
                <c:pt idx="9">
                  <c:v>0.8982</c:v>
                </c:pt>
                <c:pt idx="10">
                  <c:v>0.89300000000000002</c:v>
                </c:pt>
                <c:pt idx="11">
                  <c:v>0.84509999999999996</c:v>
                </c:pt>
                <c:pt idx="12">
                  <c:v>0.85970000000000002</c:v>
                </c:pt>
                <c:pt idx="13">
                  <c:v>0.8871</c:v>
                </c:pt>
              </c:numCache>
            </c:numRef>
          </c:val>
          <c:smooth val="0"/>
          <c:extLst>
            <c:ext xmlns:c16="http://schemas.microsoft.com/office/drawing/2014/chart" uri="{C3380CC4-5D6E-409C-BE32-E72D297353CC}">
              <c16:uniqueId val="{00000012-7397-40AE-AC09-A2E5D6F9E92E}"/>
            </c:ext>
          </c:extLst>
        </c:ser>
        <c:ser>
          <c:idx val="4"/>
          <c:order val="3"/>
          <c:tx>
            <c:strRef>
              <c:f>'17'!$F$23</c:f>
              <c:strCache>
                <c:ptCount val="1"/>
                <c:pt idx="0">
                  <c:v>Operating ratio (r.h.s.)</c:v>
                </c:pt>
              </c:strCache>
            </c:strRef>
          </c:tx>
          <c:spPr>
            <a:ln w="25400" cap="rnd" cmpd="sng">
              <a:solidFill>
                <a:srgbClr val="00559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14-7397-40AE-AC09-A2E5D6F9E92E}"/>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6-7397-40AE-AC09-A2E5D6F9E92E}"/>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8-7397-40AE-AC09-A2E5D6F9E92E}"/>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A-7397-40AE-AC09-A2E5D6F9E92E}"/>
              </c:ext>
            </c:extLst>
          </c:dPt>
          <c:cat>
            <c:strRef>
              <c:f>'17'!$H$18:$U$18</c:f>
              <c:strCache>
                <c:ptCount val="14"/>
                <c:pt idx="0">
                  <c:v>Q1.19</c:v>
                </c:pt>
                <c:pt idx="3">
                  <c:v>Q4.19</c:v>
                </c:pt>
                <c:pt idx="5">
                  <c:v>Q2.20</c:v>
                </c:pt>
                <c:pt idx="7">
                  <c:v>Q4.20</c:v>
                </c:pt>
                <c:pt idx="9">
                  <c:v>Q2.21</c:v>
                </c:pt>
                <c:pt idx="11">
                  <c:v>Q4.21</c:v>
                </c:pt>
                <c:pt idx="13">
                  <c:v>Q2.22</c:v>
                </c:pt>
              </c:strCache>
            </c:strRef>
          </c:cat>
          <c:val>
            <c:numRef>
              <c:f>'17'!$H$23:$U$23</c:f>
              <c:numCache>
                <c:formatCode>0.0%</c:formatCode>
                <c:ptCount val="14"/>
                <c:pt idx="0">
                  <c:v>0.67030000000000001</c:v>
                </c:pt>
                <c:pt idx="1">
                  <c:v>0.64080000000000004</c:v>
                </c:pt>
                <c:pt idx="2">
                  <c:v>0.64580000000000004</c:v>
                </c:pt>
                <c:pt idx="3">
                  <c:v>0.69059999999999999</c:v>
                </c:pt>
                <c:pt idx="4">
                  <c:v>0.71250000000000002</c:v>
                </c:pt>
                <c:pt idx="5">
                  <c:v>0.75080000000000002</c:v>
                </c:pt>
                <c:pt idx="6">
                  <c:v>0.79990000000000006</c:v>
                </c:pt>
                <c:pt idx="7">
                  <c:v>0.84360000000000002</c:v>
                </c:pt>
                <c:pt idx="8">
                  <c:v>0.86929999999999996</c:v>
                </c:pt>
                <c:pt idx="9">
                  <c:v>0.86450000000000005</c:v>
                </c:pt>
                <c:pt idx="10">
                  <c:v>0.8609</c:v>
                </c:pt>
                <c:pt idx="11">
                  <c:v>0.80679999999999996</c:v>
                </c:pt>
                <c:pt idx="12">
                  <c:v>0.81710000000000005</c:v>
                </c:pt>
                <c:pt idx="13">
                  <c:v>0.84150000000000003</c:v>
                </c:pt>
              </c:numCache>
            </c:numRef>
          </c:val>
          <c:smooth val="0"/>
          <c:extLst>
            <c:ext xmlns:c16="http://schemas.microsoft.com/office/drawing/2014/chart" uri="{C3380CC4-5D6E-409C-BE32-E72D297353CC}">
              <c16:uniqueId val="{0000001B-7397-40AE-AC09-A2E5D6F9E92E}"/>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1.2"/>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30000000000000004"/>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6015241274695977"/>
          <c:w val="1"/>
          <c:h val="0.239760869048467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'18'!$G$20</c:f>
              <c:strCache>
                <c:ptCount val="1"/>
                <c:pt idx="0">
                  <c:v>Фінансовий результат</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'18'!$H$19:$U$19</c:f>
              <c:strCache>
                <c:ptCount val="14"/>
                <c:pt idx="0">
                  <c:v>І.19</c:v>
                </c:pt>
                <c:pt idx="3">
                  <c:v>IV.19</c:v>
                </c:pt>
                <c:pt idx="5">
                  <c:v>ІІ.20</c:v>
                </c:pt>
                <c:pt idx="7">
                  <c:v>IV.20</c:v>
                </c:pt>
                <c:pt idx="9">
                  <c:v>ІІ.21</c:v>
                </c:pt>
                <c:pt idx="11">
                  <c:v>IV.21</c:v>
                </c:pt>
                <c:pt idx="13">
                  <c:v>ІІ.22</c:v>
                </c:pt>
              </c:strCache>
            </c:strRef>
          </c:cat>
          <c:val>
            <c:numRef>
              <c:f>'18'!$H$20:$U$20</c:f>
              <c:numCache>
                <c:formatCode>0.0</c:formatCode>
                <c:ptCount val="14"/>
                <c:pt idx="0">
                  <c:v>0.7</c:v>
                </c:pt>
                <c:pt idx="1">
                  <c:v>1.55</c:v>
                </c:pt>
                <c:pt idx="2">
                  <c:v>1.72</c:v>
                </c:pt>
                <c:pt idx="3">
                  <c:v>0.6</c:v>
                </c:pt>
                <c:pt idx="4">
                  <c:v>1.18</c:v>
                </c:pt>
                <c:pt idx="5">
                  <c:v>1.24</c:v>
                </c:pt>
                <c:pt idx="6">
                  <c:v>1.72</c:v>
                </c:pt>
                <c:pt idx="7">
                  <c:v>1.77</c:v>
                </c:pt>
                <c:pt idx="8">
                  <c:v>7.0000000000000007E-2</c:v>
                </c:pt>
                <c:pt idx="9">
                  <c:v>0.86</c:v>
                </c:pt>
                <c:pt idx="10">
                  <c:v>1.63</c:v>
                </c:pt>
                <c:pt idx="11">
                  <c:v>1.1599999999999999</c:v>
                </c:pt>
                <c:pt idx="12">
                  <c:v>0.85</c:v>
                </c:pt>
                <c:pt idx="13">
                  <c:v>1.76</c:v>
                </c:pt>
              </c:numCache>
            </c:numRef>
          </c:val>
          <c:extLst>
            <c:ext xmlns:c16="http://schemas.microsoft.com/office/drawing/2014/chart" uri="{C3380CC4-5D6E-409C-BE32-E72D297353CC}">
              <c16:uniqueId val="{00000000-AADD-47B9-836F-7F49C71C2512}"/>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'18'!$G$21</c:f>
              <c:strCache>
                <c:ptCount val="1"/>
                <c:pt idx="0">
                  <c:v>ROA (п. ш.)</c:v>
                </c:pt>
              </c:strCache>
            </c:strRef>
          </c:tx>
          <c:spPr>
            <a:ln w="28575" cap="rnd">
              <a:solidFill>
                <a:schemeClr val="accent1"/>
              </a:solidFill>
              <a:round/>
            </a:ln>
            <a:effectLst/>
          </c:spPr>
          <c:marker>
            <c:symbol val="none"/>
          </c:marker>
          <c:dPt>
            <c:idx val="0"/>
            <c:marker>
              <c:symbol val="none"/>
            </c:marker>
            <c:bubble3D val="0"/>
            <c:spPr>
              <a:ln w="25400" cap="rnd" cmpd="sng">
                <a:solidFill>
                  <a:schemeClr val="accent1"/>
                </a:solidFill>
                <a:prstDash val="solid"/>
                <a:round/>
              </a:ln>
              <a:effectLst/>
            </c:spPr>
            <c:extLst>
              <c:ext xmlns:c16="http://schemas.microsoft.com/office/drawing/2014/chart" uri="{C3380CC4-5D6E-409C-BE32-E72D297353CC}">
                <c16:uniqueId val="{00000002-AADD-47B9-836F-7F49C71C2512}"/>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AADD-47B9-836F-7F49C71C2512}"/>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AADD-47B9-836F-7F49C71C2512}"/>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AADD-47B9-836F-7F49C71C2512}"/>
              </c:ext>
            </c:extLst>
          </c:dPt>
          <c:cat>
            <c:strRef>
              <c:f>'18'!$H$19:$U$19</c:f>
              <c:strCache>
                <c:ptCount val="14"/>
                <c:pt idx="0">
                  <c:v>І.19</c:v>
                </c:pt>
                <c:pt idx="3">
                  <c:v>IV.19</c:v>
                </c:pt>
                <c:pt idx="5">
                  <c:v>ІІ.20</c:v>
                </c:pt>
                <c:pt idx="7">
                  <c:v>IV.20</c:v>
                </c:pt>
                <c:pt idx="9">
                  <c:v>ІІ.21</c:v>
                </c:pt>
                <c:pt idx="11">
                  <c:v>IV.21</c:v>
                </c:pt>
                <c:pt idx="13">
                  <c:v>ІІ.22</c:v>
                </c:pt>
              </c:strCache>
            </c:strRef>
          </c:cat>
          <c:val>
            <c:numRef>
              <c:f>'18'!$H$21:$U$21</c:f>
              <c:numCache>
                <c:formatCode>0.0%</c:formatCode>
                <c:ptCount val="14"/>
                <c:pt idx="0">
                  <c:v>1.3899999999999999E-2</c:v>
                </c:pt>
                <c:pt idx="1">
                  <c:v>3.0499999999999999E-2</c:v>
                </c:pt>
                <c:pt idx="2">
                  <c:v>3.3399999999999999E-2</c:v>
                </c:pt>
                <c:pt idx="3">
                  <c:v>1.17E-2</c:v>
                </c:pt>
                <c:pt idx="4">
                  <c:v>2.3699999999999999E-2</c:v>
                </c:pt>
                <c:pt idx="5">
                  <c:v>2.5499999999999998E-2</c:v>
                </c:pt>
                <c:pt idx="6">
                  <c:v>3.6700000000000003E-2</c:v>
                </c:pt>
                <c:pt idx="7">
                  <c:v>3.7699999999999997E-2</c:v>
                </c:pt>
                <c:pt idx="8">
                  <c:v>1E-3</c:v>
                </c:pt>
                <c:pt idx="9">
                  <c:v>1.77E-2</c:v>
                </c:pt>
                <c:pt idx="10">
                  <c:v>3.3599999999999998E-2</c:v>
                </c:pt>
                <c:pt idx="11">
                  <c:v>2.3900000000000001E-2</c:v>
                </c:pt>
                <c:pt idx="12">
                  <c:v>1.83E-2</c:v>
                </c:pt>
                <c:pt idx="13">
                  <c:v>3.7699999999999997E-2</c:v>
                </c:pt>
              </c:numCache>
            </c:numRef>
          </c:val>
          <c:smooth val="0"/>
          <c:extLst>
            <c:ext xmlns:c16="http://schemas.microsoft.com/office/drawing/2014/chart" uri="{C3380CC4-5D6E-409C-BE32-E72D297353CC}">
              <c16:uniqueId val="{00000009-AADD-47B9-836F-7F49C71C2512}"/>
            </c:ext>
          </c:extLst>
        </c:ser>
        <c:ser>
          <c:idx val="3"/>
          <c:order val="2"/>
          <c:tx>
            <c:strRef>
              <c:f>'18'!$G$22</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B-AADD-47B9-836F-7F49C71C2512}"/>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AADD-47B9-836F-7F49C71C2512}"/>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AADD-47B9-836F-7F49C71C2512}"/>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AADD-47B9-836F-7F49C71C2512}"/>
              </c:ext>
            </c:extLst>
          </c:dPt>
          <c:cat>
            <c:strRef>
              <c:f>'18'!$H$19:$U$19</c:f>
              <c:strCache>
                <c:ptCount val="14"/>
                <c:pt idx="0">
                  <c:v>І.19</c:v>
                </c:pt>
                <c:pt idx="3">
                  <c:v>IV.19</c:v>
                </c:pt>
                <c:pt idx="5">
                  <c:v>ІІ.20</c:v>
                </c:pt>
                <c:pt idx="7">
                  <c:v>IV.20</c:v>
                </c:pt>
                <c:pt idx="9">
                  <c:v>ІІ.21</c:v>
                </c:pt>
                <c:pt idx="11">
                  <c:v>IV.21</c:v>
                </c:pt>
                <c:pt idx="13">
                  <c:v>ІІ.22</c:v>
                </c:pt>
              </c:strCache>
            </c:strRef>
          </c:cat>
          <c:val>
            <c:numRef>
              <c:f>'18'!$H$22:$U$22</c:f>
              <c:numCache>
                <c:formatCode>0.0%</c:formatCode>
                <c:ptCount val="14"/>
                <c:pt idx="0">
                  <c:v>2.9399999999999999E-2</c:v>
                </c:pt>
                <c:pt idx="1">
                  <c:v>6.4000000000000001E-2</c:v>
                </c:pt>
                <c:pt idx="2">
                  <c:v>7.0000000000000007E-2</c:v>
                </c:pt>
                <c:pt idx="3">
                  <c:v>2.4500000000000001E-2</c:v>
                </c:pt>
                <c:pt idx="4">
                  <c:v>4.9799999999999997E-2</c:v>
                </c:pt>
                <c:pt idx="5">
                  <c:v>5.4199999999999998E-2</c:v>
                </c:pt>
                <c:pt idx="6">
                  <c:v>7.8600000000000003E-2</c:v>
                </c:pt>
                <c:pt idx="7">
                  <c:v>8.1299999999999997E-2</c:v>
                </c:pt>
                <c:pt idx="8">
                  <c:v>2.2000000000000001E-3</c:v>
                </c:pt>
                <c:pt idx="9">
                  <c:v>3.9300000000000002E-2</c:v>
                </c:pt>
                <c:pt idx="10">
                  <c:v>7.4899999999999994E-2</c:v>
                </c:pt>
                <c:pt idx="11">
                  <c:v>5.3699999999999998E-2</c:v>
                </c:pt>
                <c:pt idx="12">
                  <c:v>4.2099999999999999E-2</c:v>
                </c:pt>
                <c:pt idx="13">
                  <c:v>8.5900000000000004E-2</c:v>
                </c:pt>
              </c:numCache>
            </c:numRef>
          </c:val>
          <c:smooth val="0"/>
          <c:extLst>
            <c:ext xmlns:c16="http://schemas.microsoft.com/office/drawing/2014/chart" uri="{C3380CC4-5D6E-409C-BE32-E72D297353CC}">
              <c16:uniqueId val="{00000012-AADD-47B9-836F-7F49C71C2512}"/>
            </c:ext>
          </c:extLst>
        </c:ser>
        <c:dLbls>
          <c:showLegendKey val="0"/>
          <c:showVal val="0"/>
          <c:showCatName val="0"/>
          <c:showSerName val="0"/>
          <c:showPercent val="0"/>
          <c:showBubbleSize val="0"/>
        </c:dLbls>
        <c:marker val="1"/>
        <c:smooth val="0"/>
        <c:axId val="545072848"/>
        <c:axId val="545078424"/>
        <c:extLst/>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12000000000000001"/>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66547544922785E-2"/>
          <c:y val="4.9190901005988566E-2"/>
          <c:w val="0.84743052595009327"/>
          <c:h val="0.72680595480735555"/>
        </c:manualLayout>
      </c:layout>
      <c:barChart>
        <c:barDir val="col"/>
        <c:grouping val="stacked"/>
        <c:varyColors val="0"/>
        <c:ser>
          <c:idx val="0"/>
          <c:order val="0"/>
          <c:tx>
            <c:strRef>
              <c:f>'18'!$F$20</c:f>
              <c:strCache>
                <c:ptCount val="1"/>
                <c:pt idx="0">
                  <c:v>Financial result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'18'!$H$18:$U$18</c:f>
              <c:strCache>
                <c:ptCount val="14"/>
                <c:pt idx="0">
                  <c:v>Q1.19</c:v>
                </c:pt>
                <c:pt idx="3">
                  <c:v>Q4.19</c:v>
                </c:pt>
                <c:pt idx="5">
                  <c:v>Q2.20</c:v>
                </c:pt>
                <c:pt idx="7">
                  <c:v>Q4.20</c:v>
                </c:pt>
                <c:pt idx="9">
                  <c:v>Q2.21</c:v>
                </c:pt>
                <c:pt idx="11">
                  <c:v>Q4.21</c:v>
                </c:pt>
                <c:pt idx="13">
                  <c:v>Q2.22</c:v>
                </c:pt>
              </c:strCache>
            </c:strRef>
          </c:cat>
          <c:val>
            <c:numRef>
              <c:f>'18'!$H$20:$U$20</c:f>
              <c:numCache>
                <c:formatCode>0.0</c:formatCode>
                <c:ptCount val="14"/>
                <c:pt idx="0">
                  <c:v>0.7</c:v>
                </c:pt>
                <c:pt idx="1">
                  <c:v>1.55</c:v>
                </c:pt>
                <c:pt idx="2">
                  <c:v>1.72</c:v>
                </c:pt>
                <c:pt idx="3">
                  <c:v>0.6</c:v>
                </c:pt>
                <c:pt idx="4">
                  <c:v>1.18</c:v>
                </c:pt>
                <c:pt idx="5">
                  <c:v>1.24</c:v>
                </c:pt>
                <c:pt idx="6">
                  <c:v>1.72</c:v>
                </c:pt>
                <c:pt idx="7">
                  <c:v>1.77</c:v>
                </c:pt>
                <c:pt idx="8">
                  <c:v>7.0000000000000007E-2</c:v>
                </c:pt>
                <c:pt idx="9">
                  <c:v>0.86</c:v>
                </c:pt>
                <c:pt idx="10">
                  <c:v>1.63</c:v>
                </c:pt>
                <c:pt idx="11">
                  <c:v>1.1599999999999999</c:v>
                </c:pt>
                <c:pt idx="12">
                  <c:v>0.85</c:v>
                </c:pt>
                <c:pt idx="13">
                  <c:v>1.76</c:v>
                </c:pt>
              </c:numCache>
            </c:numRef>
          </c:val>
          <c:extLst>
            <c:ext xmlns:c16="http://schemas.microsoft.com/office/drawing/2014/chart" uri="{C3380CC4-5D6E-409C-BE32-E72D297353CC}">
              <c16:uniqueId val="{00000000-6698-4FFE-862E-E48EF564D649}"/>
            </c:ext>
          </c:extLst>
        </c:ser>
        <c:dLbls>
          <c:showLegendKey val="0"/>
          <c:showVal val="0"/>
          <c:showCatName val="0"/>
          <c:showSerName val="0"/>
          <c:showPercent val="0"/>
          <c:showBubbleSize val="0"/>
        </c:dLbls>
        <c:gapWidth val="50"/>
        <c:overlap val="100"/>
        <c:axId val="545053496"/>
        <c:axId val="545054808"/>
        <c:extLst/>
      </c:barChart>
      <c:lineChart>
        <c:grouping val="standard"/>
        <c:varyColors val="0"/>
        <c:ser>
          <c:idx val="2"/>
          <c:order val="1"/>
          <c:tx>
            <c:strRef>
              <c:f>'18'!$F$21</c:f>
              <c:strCache>
                <c:ptCount val="1"/>
                <c:pt idx="0">
                  <c:v>ROA (r.h.s.)</c:v>
                </c:pt>
              </c:strCache>
            </c:strRef>
          </c:tx>
          <c:spPr>
            <a:ln w="28575" cap="rnd">
              <a:solidFill>
                <a:schemeClr val="accent1"/>
              </a:solidFill>
              <a:round/>
            </a:ln>
            <a:effectLst/>
          </c:spPr>
          <c:marker>
            <c:symbol val="none"/>
          </c:marker>
          <c:dPt>
            <c:idx val="0"/>
            <c:marker>
              <c:symbol val="none"/>
            </c:marker>
            <c:bubble3D val="0"/>
            <c:spPr>
              <a:ln w="25400" cap="rnd" cmpd="sng">
                <a:solidFill>
                  <a:schemeClr val="accent1"/>
                </a:solidFill>
                <a:prstDash val="solid"/>
                <a:round/>
              </a:ln>
              <a:effectLst/>
            </c:spPr>
            <c:extLst>
              <c:ext xmlns:c16="http://schemas.microsoft.com/office/drawing/2014/chart" uri="{C3380CC4-5D6E-409C-BE32-E72D297353CC}">
                <c16:uniqueId val="{00000002-6698-4FFE-862E-E48EF564D649}"/>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6698-4FFE-862E-E48EF564D649}"/>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6698-4FFE-862E-E48EF564D649}"/>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6698-4FFE-862E-E48EF564D649}"/>
              </c:ext>
            </c:extLst>
          </c:dPt>
          <c:cat>
            <c:strRef>
              <c:f>'18'!$H$18:$U$18</c:f>
              <c:strCache>
                <c:ptCount val="14"/>
                <c:pt idx="0">
                  <c:v>Q1.19</c:v>
                </c:pt>
                <c:pt idx="3">
                  <c:v>Q4.19</c:v>
                </c:pt>
                <c:pt idx="5">
                  <c:v>Q2.20</c:v>
                </c:pt>
                <c:pt idx="7">
                  <c:v>Q4.20</c:v>
                </c:pt>
                <c:pt idx="9">
                  <c:v>Q2.21</c:v>
                </c:pt>
                <c:pt idx="11">
                  <c:v>Q4.21</c:v>
                </c:pt>
                <c:pt idx="13">
                  <c:v>Q2.22</c:v>
                </c:pt>
              </c:strCache>
            </c:strRef>
          </c:cat>
          <c:val>
            <c:numRef>
              <c:f>'18'!$H$21:$U$21</c:f>
              <c:numCache>
                <c:formatCode>0.0%</c:formatCode>
                <c:ptCount val="14"/>
                <c:pt idx="0">
                  <c:v>1.3899999999999999E-2</c:v>
                </c:pt>
                <c:pt idx="1">
                  <c:v>3.0499999999999999E-2</c:v>
                </c:pt>
                <c:pt idx="2">
                  <c:v>3.3399999999999999E-2</c:v>
                </c:pt>
                <c:pt idx="3">
                  <c:v>1.17E-2</c:v>
                </c:pt>
                <c:pt idx="4">
                  <c:v>2.3699999999999999E-2</c:v>
                </c:pt>
                <c:pt idx="5">
                  <c:v>2.5499999999999998E-2</c:v>
                </c:pt>
                <c:pt idx="6">
                  <c:v>3.6700000000000003E-2</c:v>
                </c:pt>
                <c:pt idx="7">
                  <c:v>3.7699999999999997E-2</c:v>
                </c:pt>
                <c:pt idx="8">
                  <c:v>1E-3</c:v>
                </c:pt>
                <c:pt idx="9">
                  <c:v>1.77E-2</c:v>
                </c:pt>
                <c:pt idx="10">
                  <c:v>3.3599999999999998E-2</c:v>
                </c:pt>
                <c:pt idx="11">
                  <c:v>2.3900000000000001E-2</c:v>
                </c:pt>
                <c:pt idx="12">
                  <c:v>1.83E-2</c:v>
                </c:pt>
                <c:pt idx="13">
                  <c:v>3.7699999999999997E-2</c:v>
                </c:pt>
              </c:numCache>
            </c:numRef>
          </c:val>
          <c:smooth val="0"/>
          <c:extLst>
            <c:ext xmlns:c16="http://schemas.microsoft.com/office/drawing/2014/chart" uri="{C3380CC4-5D6E-409C-BE32-E72D297353CC}">
              <c16:uniqueId val="{00000009-6698-4FFE-862E-E48EF564D649}"/>
            </c:ext>
          </c:extLst>
        </c:ser>
        <c:ser>
          <c:idx val="3"/>
          <c:order val="2"/>
          <c:tx>
            <c:strRef>
              <c:f>'18'!$F$22</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B-6698-4FFE-862E-E48EF564D649}"/>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6698-4FFE-862E-E48EF564D649}"/>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6698-4FFE-862E-E48EF564D649}"/>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6698-4FFE-862E-E48EF564D649}"/>
              </c:ext>
            </c:extLst>
          </c:dPt>
          <c:cat>
            <c:strRef>
              <c:f>'18'!$H$18:$U$18</c:f>
              <c:strCache>
                <c:ptCount val="14"/>
                <c:pt idx="0">
                  <c:v>Q1.19</c:v>
                </c:pt>
                <c:pt idx="3">
                  <c:v>Q4.19</c:v>
                </c:pt>
                <c:pt idx="5">
                  <c:v>Q2.20</c:v>
                </c:pt>
                <c:pt idx="7">
                  <c:v>Q4.20</c:v>
                </c:pt>
                <c:pt idx="9">
                  <c:v>Q2.21</c:v>
                </c:pt>
                <c:pt idx="11">
                  <c:v>Q4.21</c:v>
                </c:pt>
                <c:pt idx="13">
                  <c:v>Q2.22</c:v>
                </c:pt>
              </c:strCache>
            </c:strRef>
          </c:cat>
          <c:val>
            <c:numRef>
              <c:f>'18'!$H$22:$U$22</c:f>
              <c:numCache>
                <c:formatCode>0.0%</c:formatCode>
                <c:ptCount val="14"/>
                <c:pt idx="0">
                  <c:v>2.9399999999999999E-2</c:v>
                </c:pt>
                <c:pt idx="1">
                  <c:v>6.4000000000000001E-2</c:v>
                </c:pt>
                <c:pt idx="2">
                  <c:v>7.0000000000000007E-2</c:v>
                </c:pt>
                <c:pt idx="3">
                  <c:v>2.4500000000000001E-2</c:v>
                </c:pt>
                <c:pt idx="4">
                  <c:v>4.9799999999999997E-2</c:v>
                </c:pt>
                <c:pt idx="5">
                  <c:v>5.4199999999999998E-2</c:v>
                </c:pt>
                <c:pt idx="6">
                  <c:v>7.8600000000000003E-2</c:v>
                </c:pt>
                <c:pt idx="7">
                  <c:v>8.1299999999999997E-2</c:v>
                </c:pt>
                <c:pt idx="8">
                  <c:v>2.2000000000000001E-3</c:v>
                </c:pt>
                <c:pt idx="9">
                  <c:v>3.9300000000000002E-2</c:v>
                </c:pt>
                <c:pt idx="10">
                  <c:v>7.4899999999999994E-2</c:v>
                </c:pt>
                <c:pt idx="11">
                  <c:v>5.3699999999999998E-2</c:v>
                </c:pt>
                <c:pt idx="12">
                  <c:v>4.2099999999999999E-2</c:v>
                </c:pt>
                <c:pt idx="13">
                  <c:v>8.5900000000000004E-2</c:v>
                </c:pt>
              </c:numCache>
            </c:numRef>
          </c:val>
          <c:smooth val="0"/>
          <c:extLst>
            <c:ext xmlns:c16="http://schemas.microsoft.com/office/drawing/2014/chart" uri="{C3380CC4-5D6E-409C-BE32-E72D297353CC}">
              <c16:uniqueId val="{00000012-6698-4FFE-862E-E48EF564D649}"/>
            </c:ext>
          </c:extLst>
        </c:ser>
        <c:dLbls>
          <c:showLegendKey val="0"/>
          <c:showVal val="0"/>
          <c:showCatName val="0"/>
          <c:showSerName val="0"/>
          <c:showPercent val="0"/>
          <c:showBubbleSize val="0"/>
        </c:dLbls>
        <c:marker val="1"/>
        <c:smooth val="0"/>
        <c:axId val="545072848"/>
        <c:axId val="545078424"/>
        <c:extLst/>
      </c:lineChart>
      <c:catAx>
        <c:axId val="545053496"/>
        <c:scaling>
          <c:orientation val="minMax"/>
        </c:scaling>
        <c:delete val="0"/>
        <c:axPos val="b"/>
        <c:numFmt formatCode="@"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0.12000000000000001"/>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3.0000000000000006E-2"/>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946182676908789"/>
          <c:w val="1"/>
          <c:h val="0.13520548485894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'19'!$J$9</c:f>
              <c:strCache>
                <c:ptCount val="1"/>
                <c:pt idx="0">
                  <c:v>Фінансовий результат</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'19'!$K$8:$X$8</c:f>
              <c:strCache>
                <c:ptCount val="14"/>
                <c:pt idx="0">
                  <c:v>І.19</c:v>
                </c:pt>
                <c:pt idx="3">
                  <c:v>IV.19</c:v>
                </c:pt>
                <c:pt idx="5">
                  <c:v>ІІ.20</c:v>
                </c:pt>
                <c:pt idx="7">
                  <c:v>IV.20</c:v>
                </c:pt>
                <c:pt idx="9">
                  <c:v>ІІ.21</c:v>
                </c:pt>
                <c:pt idx="11">
                  <c:v>IV.21</c:v>
                </c:pt>
                <c:pt idx="13">
                  <c:v>ІІ.22</c:v>
                </c:pt>
              </c:strCache>
            </c:strRef>
          </c:cat>
          <c:val>
            <c:numRef>
              <c:f>'19'!$K$9:$X$9</c:f>
              <c:numCache>
                <c:formatCode>0.0</c:formatCode>
                <c:ptCount val="14"/>
                <c:pt idx="0">
                  <c:v>0.09</c:v>
                </c:pt>
                <c:pt idx="1">
                  <c:v>0.16</c:v>
                </c:pt>
                <c:pt idx="2">
                  <c:v>0.27</c:v>
                </c:pt>
                <c:pt idx="3">
                  <c:v>0.32</c:v>
                </c:pt>
                <c:pt idx="4">
                  <c:v>0.18</c:v>
                </c:pt>
                <c:pt idx="5">
                  <c:v>0.28000000000000003</c:v>
                </c:pt>
                <c:pt idx="6">
                  <c:v>0.4</c:v>
                </c:pt>
                <c:pt idx="7">
                  <c:v>0.39</c:v>
                </c:pt>
                <c:pt idx="8">
                  <c:v>7.0000000000000007E-2</c:v>
                </c:pt>
                <c:pt idx="9">
                  <c:v>0.19</c:v>
                </c:pt>
                <c:pt idx="10">
                  <c:v>0.28000000000000003</c:v>
                </c:pt>
                <c:pt idx="11">
                  <c:v>0.33</c:v>
                </c:pt>
                <c:pt idx="12">
                  <c:v>0.1</c:v>
                </c:pt>
                <c:pt idx="13">
                  <c:v>0.31</c:v>
                </c:pt>
              </c:numCache>
            </c:numRef>
          </c:val>
          <c:extLst>
            <c:ext xmlns:c16="http://schemas.microsoft.com/office/drawing/2014/chart" uri="{C3380CC4-5D6E-409C-BE32-E72D297353CC}">
              <c16:uniqueId val="{00000000-DB52-4819-81FC-2C84BFE8CDE3}"/>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'19'!$J$10</c:f>
              <c:strCache>
                <c:ptCount val="1"/>
                <c:pt idx="0">
                  <c:v>ROA (п. ш.)</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DB52-4819-81FC-2C84BFE8CDE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DB52-4819-81FC-2C84BFE8CDE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DB52-4819-81FC-2C84BFE8CDE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DB52-4819-81FC-2C84BFE8CDE3}"/>
              </c:ext>
            </c:extLst>
          </c:dPt>
          <c:cat>
            <c:strRef>
              <c:f>'19'!$K$8:$X$8</c:f>
              <c:strCache>
                <c:ptCount val="14"/>
                <c:pt idx="0">
                  <c:v>І.19</c:v>
                </c:pt>
                <c:pt idx="3">
                  <c:v>IV.19</c:v>
                </c:pt>
                <c:pt idx="5">
                  <c:v>ІІ.20</c:v>
                </c:pt>
                <c:pt idx="7">
                  <c:v>IV.20</c:v>
                </c:pt>
                <c:pt idx="9">
                  <c:v>ІІ.21</c:v>
                </c:pt>
                <c:pt idx="11">
                  <c:v>IV.21</c:v>
                </c:pt>
                <c:pt idx="13">
                  <c:v>ІІ.22</c:v>
                </c:pt>
              </c:strCache>
            </c:strRef>
          </c:cat>
          <c:val>
            <c:numRef>
              <c:f>'19'!$K$10:$X$10</c:f>
              <c:numCache>
                <c:formatCode>0.0%</c:formatCode>
                <c:ptCount val="14"/>
                <c:pt idx="0">
                  <c:v>7.7000000000000002E-3</c:v>
                </c:pt>
                <c:pt idx="1">
                  <c:v>1.34E-2</c:v>
                </c:pt>
                <c:pt idx="2">
                  <c:v>2.1399999999999999E-2</c:v>
                </c:pt>
                <c:pt idx="3">
                  <c:v>2.58E-2</c:v>
                </c:pt>
                <c:pt idx="4">
                  <c:v>1.3100000000000001E-2</c:v>
                </c:pt>
                <c:pt idx="5">
                  <c:v>2.0500000000000001E-2</c:v>
                </c:pt>
                <c:pt idx="6">
                  <c:v>2.9399999999999999E-2</c:v>
                </c:pt>
                <c:pt idx="7">
                  <c:v>2.7900000000000001E-2</c:v>
                </c:pt>
                <c:pt idx="8">
                  <c:v>4.4999999999999997E-3</c:v>
                </c:pt>
                <c:pt idx="9">
                  <c:v>1.1599999999999999E-2</c:v>
                </c:pt>
                <c:pt idx="10">
                  <c:v>1.6899999999999998E-2</c:v>
                </c:pt>
                <c:pt idx="11">
                  <c:v>1.9699999999999999E-2</c:v>
                </c:pt>
                <c:pt idx="12">
                  <c:v>5.4999999999999997E-3</c:v>
                </c:pt>
                <c:pt idx="13">
                  <c:v>1.7000000000000001E-2</c:v>
                </c:pt>
              </c:numCache>
            </c:numRef>
          </c:val>
          <c:smooth val="0"/>
          <c:extLst>
            <c:ext xmlns:c16="http://schemas.microsoft.com/office/drawing/2014/chart" uri="{C3380CC4-5D6E-409C-BE32-E72D297353CC}">
              <c16:uniqueId val="{00000009-DB52-4819-81FC-2C84BFE8CDE3}"/>
            </c:ext>
          </c:extLst>
        </c:ser>
        <c:ser>
          <c:idx val="1"/>
          <c:order val="1"/>
          <c:tx>
            <c:strRef>
              <c:f>'19'!$J$11</c:f>
              <c:strCache>
                <c:ptCount val="1"/>
                <c:pt idx="0">
                  <c:v>ROE (п. ш.)</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DB52-4819-81FC-2C84BFE8CDE3}"/>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DB52-4819-81FC-2C84BFE8CDE3}"/>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DB52-4819-81FC-2C84BFE8CDE3}"/>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DB52-4819-81FC-2C84BFE8CDE3}"/>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DB52-4819-81FC-2C84BFE8CDE3}"/>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DB52-4819-81FC-2C84BFE8CDE3}"/>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7-DB52-4819-81FC-2C84BFE8CDE3}"/>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DB52-4819-81FC-2C84BFE8CDE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B-DB52-4819-81FC-2C84BFE8CDE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D-DB52-4819-81FC-2C84BFE8CDE3}"/>
              </c:ext>
            </c:extLst>
          </c:dPt>
          <c:cat>
            <c:strRef>
              <c:f>'19'!$K$8:$X$8</c:f>
              <c:strCache>
                <c:ptCount val="14"/>
                <c:pt idx="0">
                  <c:v>І.19</c:v>
                </c:pt>
                <c:pt idx="3">
                  <c:v>IV.19</c:v>
                </c:pt>
                <c:pt idx="5">
                  <c:v>ІІ.20</c:v>
                </c:pt>
                <c:pt idx="7">
                  <c:v>IV.20</c:v>
                </c:pt>
                <c:pt idx="9">
                  <c:v>ІІ.21</c:v>
                </c:pt>
                <c:pt idx="11">
                  <c:v>IV.21</c:v>
                </c:pt>
                <c:pt idx="13">
                  <c:v>ІІ.22</c:v>
                </c:pt>
              </c:strCache>
            </c:strRef>
          </c:cat>
          <c:val>
            <c:numRef>
              <c:f>'19'!$K$11:$X$11</c:f>
              <c:numCache>
                <c:formatCode>0.0%</c:formatCode>
                <c:ptCount val="14"/>
                <c:pt idx="0">
                  <c:v>4.5999999999999999E-2</c:v>
                </c:pt>
                <c:pt idx="1">
                  <c:v>7.8600000000000003E-2</c:v>
                </c:pt>
                <c:pt idx="2">
                  <c:v>0.12379999999999999</c:v>
                </c:pt>
                <c:pt idx="3">
                  <c:v>0.14680000000000001</c:v>
                </c:pt>
                <c:pt idx="4">
                  <c:v>7.2599999999999998E-2</c:v>
                </c:pt>
                <c:pt idx="5">
                  <c:v>0.11310000000000001</c:v>
                </c:pt>
                <c:pt idx="6">
                  <c:v>0.16170000000000001</c:v>
                </c:pt>
                <c:pt idx="7">
                  <c:v>0.15479999999999999</c:v>
                </c:pt>
                <c:pt idx="8">
                  <c:v>2.69E-2</c:v>
                </c:pt>
                <c:pt idx="9">
                  <c:v>7.1199999999999999E-2</c:v>
                </c:pt>
                <c:pt idx="10">
                  <c:v>0.1061</c:v>
                </c:pt>
                <c:pt idx="11">
                  <c:v>0.12640000000000001</c:v>
                </c:pt>
                <c:pt idx="12">
                  <c:v>4.0800000000000003E-2</c:v>
                </c:pt>
                <c:pt idx="13">
                  <c:v>0.12809999999999999</c:v>
                </c:pt>
              </c:numCache>
            </c:numRef>
          </c:val>
          <c:smooth val="0"/>
          <c:extLst>
            <c:ext xmlns:c16="http://schemas.microsoft.com/office/drawing/2014/chart" uri="{C3380CC4-5D6E-409C-BE32-E72D297353CC}">
              <c16:uniqueId val="{0000001E-DB52-4819-81FC-2C84BFE8CDE3}"/>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58698990427032E-2"/>
          <c:y val="4.2154365445375507E-2"/>
          <c:w val="0.82845786911490837"/>
          <c:h val="0.74429949494949499"/>
        </c:manualLayout>
      </c:layout>
      <c:barChart>
        <c:barDir val="col"/>
        <c:grouping val="stacked"/>
        <c:varyColors val="0"/>
        <c:ser>
          <c:idx val="3"/>
          <c:order val="2"/>
          <c:tx>
            <c:strRef>
              <c:f>'19'!$I$9</c:f>
              <c:strCache>
                <c:ptCount val="1"/>
                <c:pt idx="0">
                  <c:v>Financial result</c:v>
                </c:pt>
              </c:strCache>
            </c:strRef>
          </c:tx>
          <c:spPr>
            <a:solidFill>
              <a:srgbClr val="91C864">
                <a:alpha val="89000"/>
              </a:srgbClr>
            </a:solidFill>
            <a:ln>
              <a:noFill/>
            </a:ln>
            <a:effectLst/>
            <a:extLst>
              <a:ext uri="{91240B29-F687-4F45-9708-019B960494DF}">
                <a14:hiddenLine xmlns:a14="http://schemas.microsoft.com/office/drawing/2010/main">
                  <a:noFill/>
                </a14:hiddenLine>
              </a:ext>
            </a:extLst>
          </c:spPr>
          <c:invertIfNegative val="0"/>
          <c:cat>
            <c:strRef>
              <c:f>'19'!$K$7:$X$7</c:f>
              <c:strCache>
                <c:ptCount val="14"/>
                <c:pt idx="0">
                  <c:v>Q1.19</c:v>
                </c:pt>
                <c:pt idx="3">
                  <c:v>Q4.19</c:v>
                </c:pt>
                <c:pt idx="5">
                  <c:v>Q2.20</c:v>
                </c:pt>
                <c:pt idx="7">
                  <c:v>Q4.20</c:v>
                </c:pt>
                <c:pt idx="9">
                  <c:v>Q2.21</c:v>
                </c:pt>
                <c:pt idx="11">
                  <c:v>Q4.21</c:v>
                </c:pt>
                <c:pt idx="13">
                  <c:v>Q2.22</c:v>
                </c:pt>
              </c:strCache>
            </c:strRef>
          </c:cat>
          <c:val>
            <c:numRef>
              <c:f>'19'!$K$9:$X$9</c:f>
              <c:numCache>
                <c:formatCode>0.0</c:formatCode>
                <c:ptCount val="14"/>
                <c:pt idx="0">
                  <c:v>0.09</c:v>
                </c:pt>
                <c:pt idx="1">
                  <c:v>0.16</c:v>
                </c:pt>
                <c:pt idx="2">
                  <c:v>0.27</c:v>
                </c:pt>
                <c:pt idx="3">
                  <c:v>0.32</c:v>
                </c:pt>
                <c:pt idx="4">
                  <c:v>0.18</c:v>
                </c:pt>
                <c:pt idx="5">
                  <c:v>0.28000000000000003</c:v>
                </c:pt>
                <c:pt idx="6">
                  <c:v>0.4</c:v>
                </c:pt>
                <c:pt idx="7">
                  <c:v>0.39</c:v>
                </c:pt>
                <c:pt idx="8">
                  <c:v>7.0000000000000007E-2</c:v>
                </c:pt>
                <c:pt idx="9">
                  <c:v>0.19</c:v>
                </c:pt>
                <c:pt idx="10">
                  <c:v>0.28000000000000003</c:v>
                </c:pt>
                <c:pt idx="11">
                  <c:v>0.33</c:v>
                </c:pt>
                <c:pt idx="12">
                  <c:v>0.1</c:v>
                </c:pt>
                <c:pt idx="13">
                  <c:v>0.31</c:v>
                </c:pt>
              </c:numCache>
            </c:numRef>
          </c:val>
          <c:extLst>
            <c:ext xmlns:c16="http://schemas.microsoft.com/office/drawing/2014/chart" uri="{C3380CC4-5D6E-409C-BE32-E72D297353CC}">
              <c16:uniqueId val="{00000000-E551-4D0F-A7B1-2BA36F349F35}"/>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'19'!$I$10</c:f>
              <c:strCache>
                <c:ptCount val="1"/>
                <c:pt idx="0">
                  <c:v>ROA (r.h.s.)</c:v>
                </c:pt>
              </c:strCache>
            </c:strRef>
          </c:tx>
          <c:spPr>
            <a:ln w="25400" cap="rnd" cmpd="sng">
              <a:solidFill>
                <a:srgbClr val="057D46"/>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E551-4D0F-A7B1-2BA36F349F35}"/>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E551-4D0F-A7B1-2BA36F349F3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E551-4D0F-A7B1-2BA36F349F3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E551-4D0F-A7B1-2BA36F349F35}"/>
              </c:ext>
            </c:extLst>
          </c:dPt>
          <c:cat>
            <c:strRef>
              <c:f>'19'!$K$7:$X$7</c:f>
              <c:strCache>
                <c:ptCount val="14"/>
                <c:pt idx="0">
                  <c:v>Q1.19</c:v>
                </c:pt>
                <c:pt idx="3">
                  <c:v>Q4.19</c:v>
                </c:pt>
                <c:pt idx="5">
                  <c:v>Q2.20</c:v>
                </c:pt>
                <c:pt idx="7">
                  <c:v>Q4.20</c:v>
                </c:pt>
                <c:pt idx="9">
                  <c:v>Q2.21</c:v>
                </c:pt>
                <c:pt idx="11">
                  <c:v>Q4.21</c:v>
                </c:pt>
                <c:pt idx="13">
                  <c:v>Q2.22</c:v>
                </c:pt>
              </c:strCache>
            </c:strRef>
          </c:cat>
          <c:val>
            <c:numRef>
              <c:f>'19'!$K$10:$X$10</c:f>
              <c:numCache>
                <c:formatCode>0.0%</c:formatCode>
                <c:ptCount val="14"/>
                <c:pt idx="0">
                  <c:v>7.7000000000000002E-3</c:v>
                </c:pt>
                <c:pt idx="1">
                  <c:v>1.34E-2</c:v>
                </c:pt>
                <c:pt idx="2">
                  <c:v>2.1399999999999999E-2</c:v>
                </c:pt>
                <c:pt idx="3">
                  <c:v>2.58E-2</c:v>
                </c:pt>
                <c:pt idx="4">
                  <c:v>1.3100000000000001E-2</c:v>
                </c:pt>
                <c:pt idx="5">
                  <c:v>2.0500000000000001E-2</c:v>
                </c:pt>
                <c:pt idx="6">
                  <c:v>2.9399999999999999E-2</c:v>
                </c:pt>
                <c:pt idx="7">
                  <c:v>2.7900000000000001E-2</c:v>
                </c:pt>
                <c:pt idx="8">
                  <c:v>4.4999999999999997E-3</c:v>
                </c:pt>
                <c:pt idx="9">
                  <c:v>1.1599999999999999E-2</c:v>
                </c:pt>
                <c:pt idx="10">
                  <c:v>1.6899999999999998E-2</c:v>
                </c:pt>
                <c:pt idx="11">
                  <c:v>1.9699999999999999E-2</c:v>
                </c:pt>
                <c:pt idx="12">
                  <c:v>5.4999999999999997E-3</c:v>
                </c:pt>
                <c:pt idx="13">
                  <c:v>1.7000000000000001E-2</c:v>
                </c:pt>
              </c:numCache>
            </c:numRef>
          </c:val>
          <c:smooth val="0"/>
          <c:extLst>
            <c:ext xmlns:c16="http://schemas.microsoft.com/office/drawing/2014/chart" uri="{C3380CC4-5D6E-409C-BE32-E72D297353CC}">
              <c16:uniqueId val="{00000009-E551-4D0F-A7B1-2BA36F349F35}"/>
            </c:ext>
          </c:extLst>
        </c:ser>
        <c:ser>
          <c:idx val="1"/>
          <c:order val="1"/>
          <c:tx>
            <c:strRef>
              <c:f>'19'!$I$11</c:f>
              <c:strCache>
                <c:ptCount val="1"/>
                <c:pt idx="0">
                  <c:v>ROE (r.h.s.)</c:v>
                </c:pt>
              </c:strCache>
            </c:strRef>
          </c:tx>
          <c:spPr>
            <a:ln w="25400" cap="rnd" cmpd="sng">
              <a:solidFill>
                <a:srgbClr val="7D0532"/>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E551-4D0F-A7B1-2BA36F349F35}"/>
              </c:ext>
            </c:extLst>
          </c:dPt>
          <c:dPt>
            <c:idx val="1"/>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D-E551-4D0F-A7B1-2BA36F349F35}"/>
              </c:ext>
            </c:extLst>
          </c:dPt>
          <c:dPt>
            <c:idx val="2"/>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0F-E551-4D0F-A7B1-2BA36F349F35}"/>
              </c:ext>
            </c:extLst>
          </c:dPt>
          <c:dPt>
            <c:idx val="3"/>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1-E551-4D0F-A7B1-2BA36F349F35}"/>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13-E551-4D0F-A7B1-2BA36F349F35}"/>
              </c:ext>
            </c:extLst>
          </c:dPt>
          <c:dPt>
            <c:idx val="5"/>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5-E551-4D0F-A7B1-2BA36F349F35}"/>
              </c:ext>
            </c:extLst>
          </c:dPt>
          <c:dPt>
            <c:idx val="6"/>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7-E551-4D0F-A7B1-2BA36F349F35}"/>
              </c:ext>
            </c:extLst>
          </c:dPt>
          <c:dPt>
            <c:idx val="7"/>
            <c:marker>
              <c:symbol val="none"/>
            </c:marker>
            <c:bubble3D val="0"/>
            <c:spPr>
              <a:ln w="25400" cap="rnd" cmpd="sng">
                <a:solidFill>
                  <a:srgbClr val="7D0532"/>
                </a:solidFill>
                <a:prstDash val="solid"/>
                <a:round/>
              </a:ln>
              <a:effectLst/>
            </c:spPr>
            <c:extLst>
              <c:ext xmlns:c16="http://schemas.microsoft.com/office/drawing/2014/chart" uri="{C3380CC4-5D6E-409C-BE32-E72D297353CC}">
                <c16:uniqueId val="{00000019-E551-4D0F-A7B1-2BA36F349F3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1B-E551-4D0F-A7B1-2BA36F349F3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D-E551-4D0F-A7B1-2BA36F349F35}"/>
              </c:ext>
            </c:extLst>
          </c:dPt>
          <c:cat>
            <c:strRef>
              <c:f>'19'!$K$7:$X$7</c:f>
              <c:strCache>
                <c:ptCount val="14"/>
                <c:pt idx="0">
                  <c:v>Q1.19</c:v>
                </c:pt>
                <c:pt idx="3">
                  <c:v>Q4.19</c:v>
                </c:pt>
                <c:pt idx="5">
                  <c:v>Q2.20</c:v>
                </c:pt>
                <c:pt idx="7">
                  <c:v>Q4.20</c:v>
                </c:pt>
                <c:pt idx="9">
                  <c:v>Q2.21</c:v>
                </c:pt>
                <c:pt idx="11">
                  <c:v>Q4.21</c:v>
                </c:pt>
                <c:pt idx="13">
                  <c:v>Q2.22</c:v>
                </c:pt>
              </c:strCache>
            </c:strRef>
          </c:cat>
          <c:val>
            <c:numRef>
              <c:f>'19'!$K$11:$X$11</c:f>
              <c:numCache>
                <c:formatCode>0.0%</c:formatCode>
                <c:ptCount val="14"/>
                <c:pt idx="0">
                  <c:v>4.5999999999999999E-2</c:v>
                </c:pt>
                <c:pt idx="1">
                  <c:v>7.8600000000000003E-2</c:v>
                </c:pt>
                <c:pt idx="2">
                  <c:v>0.12379999999999999</c:v>
                </c:pt>
                <c:pt idx="3">
                  <c:v>0.14680000000000001</c:v>
                </c:pt>
                <c:pt idx="4">
                  <c:v>7.2599999999999998E-2</c:v>
                </c:pt>
                <c:pt idx="5">
                  <c:v>0.11310000000000001</c:v>
                </c:pt>
                <c:pt idx="6">
                  <c:v>0.16170000000000001</c:v>
                </c:pt>
                <c:pt idx="7">
                  <c:v>0.15479999999999999</c:v>
                </c:pt>
                <c:pt idx="8">
                  <c:v>2.69E-2</c:v>
                </c:pt>
                <c:pt idx="9">
                  <c:v>7.1199999999999999E-2</c:v>
                </c:pt>
                <c:pt idx="10">
                  <c:v>0.1061</c:v>
                </c:pt>
                <c:pt idx="11">
                  <c:v>0.12640000000000001</c:v>
                </c:pt>
                <c:pt idx="12">
                  <c:v>4.0800000000000003E-2</c:v>
                </c:pt>
                <c:pt idx="13">
                  <c:v>0.12809999999999999</c:v>
                </c:pt>
              </c:numCache>
            </c:numRef>
          </c:val>
          <c:smooth val="0"/>
          <c:extLst>
            <c:ext xmlns:c16="http://schemas.microsoft.com/office/drawing/2014/chart" uri="{C3380CC4-5D6E-409C-BE32-E72D297353CC}">
              <c16:uniqueId val="{0000001E-E551-4D0F-A7B1-2BA36F349F35}"/>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5396111111111128"/>
          <c:w val="1"/>
          <c:h val="0.1417932212692376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'20'!$L$9</c:f>
              <c:strCache>
                <c:ptCount val="1"/>
                <c:pt idx="0">
                  <c:v>Активи, млрд грн</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0.87</c:v>
                </c:pt>
                <c:pt idx="1">
                  <c:v>1</c:v>
                </c:pt>
                <c:pt idx="2">
                  <c:v>57.2</c:v>
                </c:pt>
                <c:pt idx="3">
                  <c:v>4.8600000000000003</c:v>
                </c:pt>
              </c:numCache>
            </c:numRef>
          </c:val>
          <c:extLst>
            <c:ext xmlns:c16="http://schemas.microsoft.com/office/drawing/2014/chart" uri="{C3380CC4-5D6E-409C-BE32-E72D297353CC}">
              <c16:uniqueId val="{00000000-263B-4930-A91F-0F797C6F3280}"/>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'20'!$K$10:$K$13</c:f>
              <c:numCache>
                <c:formatCode>_-* #\ ##0_-;\-* #\ ##0_-;_-* "-"??_-;_-@_-</c:formatCode>
                <c:ptCount val="4"/>
                <c:pt idx="0">
                  <c:v>5</c:v>
                </c:pt>
                <c:pt idx="1">
                  <c:v>8</c:v>
                </c:pt>
                <c:pt idx="2">
                  <c:v>109</c:v>
                </c:pt>
                <c:pt idx="3">
                  <c:v>10</c:v>
                </c:pt>
              </c:numCache>
            </c:numRef>
          </c:val>
          <c:extLst>
            <c:ext xmlns:c16="http://schemas.microsoft.com/office/drawing/2014/chart" uri="{C3380CC4-5D6E-409C-BE32-E72D297353CC}">
              <c16:uniqueId val="{00000001-263B-4930-A91F-0F797C6F3280}"/>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'2'!$J$11:$O$11</c:f>
              <c:numCache>
                <c:formatCode>0</c:formatCode>
                <c:ptCount val="6"/>
                <c:pt idx="0">
                  <c:v>77</c:v>
                </c:pt>
                <c:pt idx="1">
                  <c:v>75</c:v>
                </c:pt>
                <c:pt idx="2" formatCode="General">
                  <c:v>73</c:v>
                </c:pt>
                <c:pt idx="3" formatCode="General">
                  <c:v>71</c:v>
                </c:pt>
                <c:pt idx="4" formatCode="General">
                  <c:v>69</c:v>
                </c:pt>
                <c:pt idx="5" formatCode="General">
                  <c:v>69</c:v>
                </c:pt>
              </c:numCache>
            </c:numRef>
          </c:val>
          <c:extLst>
            <c:ext xmlns:c16="http://schemas.microsoft.com/office/drawing/2014/chart" uri="{C3380CC4-5D6E-409C-BE32-E72D297353CC}">
              <c16:uniqueId val="{00000000-A6F0-43E3-8F40-010B6D265C3D}"/>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'2'!$J$15:$O$15</c:f>
              <c:numCache>
                <c:formatCode>#,##0</c:formatCode>
                <c:ptCount val="6"/>
                <c:pt idx="0">
                  <c:v>358</c:v>
                </c:pt>
                <c:pt idx="1">
                  <c:v>337</c:v>
                </c:pt>
                <c:pt idx="2" formatCode="General">
                  <c:v>322</c:v>
                </c:pt>
                <c:pt idx="3" formatCode="General">
                  <c:v>278</c:v>
                </c:pt>
                <c:pt idx="4" formatCode="General">
                  <c:v>205</c:v>
                </c:pt>
                <c:pt idx="5" formatCode="General">
                  <c:v>187</c:v>
                </c:pt>
              </c:numCache>
            </c:numRef>
          </c:val>
          <c:extLst>
            <c:ext xmlns:c16="http://schemas.microsoft.com/office/drawing/2014/chart" uri="{C3380CC4-5D6E-409C-BE32-E72D297353CC}">
              <c16:uniqueId val="{00000001-A6F0-43E3-8F40-010B6D265C3D}"/>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'2'!$J$12:$O$12</c:f>
              <c:numCache>
                <c:formatCode>#,##0</c:formatCode>
                <c:ptCount val="6"/>
                <c:pt idx="0">
                  <c:v>281</c:v>
                </c:pt>
                <c:pt idx="1">
                  <c:v>233</c:v>
                </c:pt>
                <c:pt idx="2" formatCode="General">
                  <c:v>210</c:v>
                </c:pt>
                <c:pt idx="3" formatCode="General">
                  <c:v>155</c:v>
                </c:pt>
                <c:pt idx="4" formatCode="General">
                  <c:v>145</c:v>
                </c:pt>
                <c:pt idx="5" formatCode="General">
                  <c:v>142</c:v>
                </c:pt>
              </c:numCache>
            </c:numRef>
          </c:val>
          <c:extLst>
            <c:ext xmlns:c16="http://schemas.microsoft.com/office/drawing/2014/chart" uri="{C3380CC4-5D6E-409C-BE32-E72D297353CC}">
              <c16:uniqueId val="{00000002-A6F0-43E3-8F40-010B6D265C3D}"/>
            </c:ext>
          </c:extLst>
        </c:ser>
        <c:ser>
          <c:idx val="3"/>
          <c:order val="3"/>
          <c:tx>
            <c:strRef>
              <c:f>'2'!$H$13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'2'!$J$13:$O$13</c:f>
              <c:numCache>
                <c:formatCode>#,##0</c:formatCode>
                <c:ptCount val="6"/>
                <c:pt idx="0">
                  <c:v>940</c:v>
                </c:pt>
                <c:pt idx="1">
                  <c:v>986</c:v>
                </c:pt>
                <c:pt idx="2" formatCode="General">
                  <c:v>960</c:v>
                </c:pt>
                <c:pt idx="3" formatCode="General">
                  <c:v>922</c:v>
                </c:pt>
                <c:pt idx="4" formatCode="General">
                  <c:v>894</c:v>
                </c:pt>
                <c:pt idx="5" formatCode="General">
                  <c:v>892</c:v>
                </c:pt>
              </c:numCache>
            </c:numRef>
          </c:val>
          <c:extLst>
            <c:ext xmlns:c16="http://schemas.microsoft.com/office/drawing/2014/chart" uri="{C3380CC4-5D6E-409C-BE32-E72D297353CC}">
              <c16:uniqueId val="{00000003-A6F0-43E3-8F40-010B6D265C3D}"/>
            </c:ext>
          </c:extLst>
        </c:ser>
        <c:ser>
          <c:idx val="6"/>
          <c:order val="4"/>
          <c:tx>
            <c:strRef>
              <c:f>'2'!$H$16</c:f>
              <c:strCache>
                <c:ptCount val="1"/>
                <c:pt idx="0">
                  <c:v>Pawnshops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'2'!$J$16:$O$16</c:f>
              <c:numCache>
                <c:formatCode>#,##0</c:formatCode>
                <c:ptCount val="6"/>
                <c:pt idx="0">
                  <c:v>359</c:v>
                </c:pt>
                <c:pt idx="1">
                  <c:v>324</c:v>
                </c:pt>
                <c:pt idx="2" formatCode="General">
                  <c:v>302</c:v>
                </c:pt>
                <c:pt idx="3" formatCode="General">
                  <c:v>261</c:v>
                </c:pt>
                <c:pt idx="4" formatCode="General">
                  <c:v>197</c:v>
                </c:pt>
                <c:pt idx="5" formatCode="General">
                  <c:v>195</c:v>
                </c:pt>
              </c:numCache>
            </c:numRef>
          </c:val>
          <c:extLst>
            <c:ext xmlns:c16="http://schemas.microsoft.com/office/drawing/2014/chart" uri="{C3380CC4-5D6E-409C-BE32-E72D297353CC}">
              <c16:uniqueId val="{00000004-A6F0-43E3-8F40-010B6D265C3D}"/>
            </c:ext>
          </c:extLst>
        </c:ser>
        <c:ser>
          <c:idx val="4"/>
          <c:order val="5"/>
          <c:tx>
            <c:strRef>
              <c:f>'2'!$H$14</c:f>
              <c:strCache>
                <c:ptCount val="1"/>
                <c:pt idx="0">
                  <c:v>LE-lessors*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43465</c:v>
                </c:pt>
                <c:pt idx="1">
                  <c:v>43830</c:v>
                </c:pt>
                <c:pt idx="2">
                  <c:v>44196</c:v>
                </c:pt>
                <c:pt idx="3">
                  <c:v>44561</c:v>
                </c:pt>
                <c:pt idx="4">
                  <c:v>44651</c:v>
                </c:pt>
                <c:pt idx="5">
                  <c:v>44742</c:v>
                </c:pt>
              </c:numCache>
            </c:numRef>
          </c:cat>
          <c:val>
            <c:numRef>
              <c:f>'2'!$J$14:$O$14</c:f>
              <c:numCache>
                <c:formatCode>#,##0</c:formatCode>
                <c:ptCount val="6"/>
                <c:pt idx="0">
                  <c:v>167</c:v>
                </c:pt>
                <c:pt idx="1">
                  <c:v>157</c:v>
                </c:pt>
                <c:pt idx="2" formatCode="General">
                  <c:v>146</c:v>
                </c:pt>
                <c:pt idx="3" formatCode="General">
                  <c:v>137</c:v>
                </c:pt>
                <c:pt idx="4" formatCode="General">
                  <c:v>110</c:v>
                </c:pt>
                <c:pt idx="5" formatCode="General">
                  <c:v>108</c:v>
                </c:pt>
              </c:numCache>
            </c:numRef>
          </c:val>
          <c:extLst>
            <c:ext xmlns:c16="http://schemas.microsoft.com/office/drawing/2014/chart" uri="{C3380CC4-5D6E-409C-BE32-E72D297353CC}">
              <c16:uniqueId val="{00000005-A6F0-43E3-8F40-010B6D265C3D}"/>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'20'!$L$8</c:f>
              <c:strCache>
                <c:ptCount val="1"/>
                <c:pt idx="0">
                  <c:v>Assets, UAH billions</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0.87</c:v>
                </c:pt>
                <c:pt idx="1">
                  <c:v>1</c:v>
                </c:pt>
                <c:pt idx="2">
                  <c:v>57.2</c:v>
                </c:pt>
                <c:pt idx="3">
                  <c:v>4.8600000000000003</c:v>
                </c:pt>
              </c:numCache>
            </c:numRef>
          </c:val>
          <c:extLst>
            <c:ext xmlns:c16="http://schemas.microsoft.com/office/drawing/2014/chart" uri="{C3380CC4-5D6E-409C-BE32-E72D297353CC}">
              <c16:uniqueId val="{00000000-D3D6-4732-8507-AA4B214CF5E9}"/>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'20'!$K$8</c:f>
              <c:strCache>
                <c:ptCount val="1"/>
                <c:pt idx="0">
                  <c:v>Number of companies (r.h.s.)</c:v>
                </c:pt>
              </c:strCache>
            </c:strRef>
          </c:tx>
          <c:spPr>
            <a:solidFill>
              <a:schemeClr val="accent2"/>
            </a:solidFill>
            <a:ln>
              <a:noFill/>
            </a:ln>
            <a:effectLst/>
          </c:spPr>
          <c:invertIfNegative val="0"/>
          <c:val>
            <c:numRef>
              <c:f>'20'!$K$10:$K$13</c:f>
              <c:numCache>
                <c:formatCode>_-* #\ ##0_-;\-* #\ ##0_-;_-* "-"??_-;_-@_-</c:formatCode>
                <c:ptCount val="4"/>
                <c:pt idx="0">
                  <c:v>5</c:v>
                </c:pt>
                <c:pt idx="1">
                  <c:v>8</c:v>
                </c:pt>
                <c:pt idx="2">
                  <c:v>109</c:v>
                </c:pt>
                <c:pt idx="3">
                  <c:v>10</c:v>
                </c:pt>
              </c:numCache>
            </c:numRef>
          </c:val>
          <c:extLst>
            <c:ext xmlns:c16="http://schemas.microsoft.com/office/drawing/2014/chart" uri="{C3380CC4-5D6E-409C-BE32-E72D297353CC}">
              <c16:uniqueId val="{00000001-D3D6-4732-8507-AA4B214CF5E9}"/>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65401584069672247"/>
        </c:manualLayout>
      </c:layout>
      <c:barChart>
        <c:barDir val="col"/>
        <c:grouping val="stacked"/>
        <c:varyColors val="0"/>
        <c:ser>
          <c:idx val="0"/>
          <c:order val="0"/>
          <c:tx>
            <c:strRef>
              <c:f>'21'!$G$9</c:f>
              <c:strCache>
                <c:ptCount val="1"/>
                <c:pt idx="0">
                  <c:v>Активи КС, що залучають депозити</c:v>
                </c:pt>
              </c:strCache>
            </c:strRef>
          </c:tx>
          <c:spPr>
            <a:solidFill>
              <a:schemeClr val="accent1"/>
            </a:solidFill>
            <a:ln>
              <a:noFill/>
            </a:ln>
            <a:effectLst/>
          </c:spPr>
          <c:invertIfNegative val="0"/>
          <c:cat>
            <c:strRef>
              <c:f>'21'!$I$8:$N$8</c:f>
              <c:strCache>
                <c:ptCount val="6"/>
                <c:pt idx="0">
                  <c:v>12.18</c:v>
                </c:pt>
                <c:pt idx="1">
                  <c:v>12.19</c:v>
                </c:pt>
                <c:pt idx="2">
                  <c:v>12.20</c:v>
                </c:pt>
                <c:pt idx="3">
                  <c:v>12.21</c:v>
                </c:pt>
                <c:pt idx="4">
                  <c:v>03.22</c:v>
                </c:pt>
                <c:pt idx="5">
                  <c:v>06.22</c:v>
                </c:pt>
              </c:strCache>
            </c:strRef>
          </c:cat>
          <c:val>
            <c:numRef>
              <c:f>'21'!$I$9:$N$9</c:f>
              <c:numCache>
                <c:formatCode>0.0</c:formatCode>
                <c:ptCount val="6"/>
                <c:pt idx="0">
                  <c:v>1.6</c:v>
                </c:pt>
                <c:pt idx="1">
                  <c:v>1.9</c:v>
                </c:pt>
                <c:pt idx="2">
                  <c:v>2</c:v>
                </c:pt>
                <c:pt idx="3">
                  <c:v>1.9</c:v>
                </c:pt>
                <c:pt idx="4">
                  <c:v>1.5</c:v>
                </c:pt>
                <c:pt idx="5">
                  <c:v>1.4</c:v>
                </c:pt>
              </c:numCache>
            </c:numRef>
          </c:val>
          <c:extLst>
            <c:ext xmlns:c16="http://schemas.microsoft.com/office/drawing/2014/chart" uri="{C3380CC4-5D6E-409C-BE32-E72D297353CC}">
              <c16:uniqueId val="{00000000-2526-4B35-871F-9FDF79F43282}"/>
            </c:ext>
          </c:extLst>
        </c:ser>
        <c:ser>
          <c:idx val="2"/>
          <c:order val="1"/>
          <c:tx>
            <c:strRef>
              <c:f>'21'!$G$10</c:f>
              <c:strCache>
                <c:ptCount val="1"/>
                <c:pt idx="0">
                  <c:v>Активи КС, що не залучають депозити</c:v>
                </c:pt>
              </c:strCache>
            </c:strRef>
          </c:tx>
          <c:spPr>
            <a:solidFill>
              <a:srgbClr val="91C864"/>
            </a:solidFill>
            <a:ln>
              <a:noFill/>
            </a:ln>
            <a:effectLst/>
          </c:spPr>
          <c:invertIfNegative val="0"/>
          <c:cat>
            <c:strRef>
              <c:f>'21'!$I$8:$N$8</c:f>
              <c:strCache>
                <c:ptCount val="6"/>
                <c:pt idx="0">
                  <c:v>12.18</c:v>
                </c:pt>
                <c:pt idx="1">
                  <c:v>12.19</c:v>
                </c:pt>
                <c:pt idx="2">
                  <c:v>12.20</c:v>
                </c:pt>
                <c:pt idx="3">
                  <c:v>12.21</c:v>
                </c:pt>
                <c:pt idx="4">
                  <c:v>03.22</c:v>
                </c:pt>
                <c:pt idx="5">
                  <c:v>06.22</c:v>
                </c:pt>
              </c:strCache>
            </c:strRef>
          </c:cat>
          <c:val>
            <c:numRef>
              <c:f>'21'!$I$10:$N$10</c:f>
              <c:numCache>
                <c:formatCode>0.0</c:formatCode>
                <c:ptCount val="6"/>
                <c:pt idx="0">
                  <c:v>0.7</c:v>
                </c:pt>
                <c:pt idx="1">
                  <c:v>0.6</c:v>
                </c:pt>
                <c:pt idx="2">
                  <c:v>0.3</c:v>
                </c:pt>
                <c:pt idx="3">
                  <c:v>0.4</c:v>
                </c:pt>
                <c:pt idx="4">
                  <c:v>0.2</c:v>
                </c:pt>
                <c:pt idx="5">
                  <c:v>0.2</c:v>
                </c:pt>
              </c:numCache>
            </c:numRef>
          </c:val>
          <c:extLst>
            <c:ext xmlns:c16="http://schemas.microsoft.com/office/drawing/2014/chart" uri="{C3380CC4-5D6E-409C-BE32-E72D297353CC}">
              <c16:uniqueId val="{00000001-2526-4B35-871F-9FDF79F43282}"/>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2"/>
          <c:tx>
            <c:strRef>
              <c:f>'21'!$G$11</c:f>
              <c:strCache>
                <c:ptCount val="1"/>
                <c:pt idx="0">
                  <c:v>Частка членів КС, які мають кредити, % (п. ш.)</c:v>
                </c:pt>
              </c:strCache>
            </c:strRef>
          </c:tx>
          <c:spPr>
            <a:ln w="25400" cap="rnd">
              <a:solidFill>
                <a:srgbClr val="7D0532"/>
              </a:solidFill>
              <a:round/>
            </a:ln>
            <a:effectLst/>
          </c:spPr>
          <c:marker>
            <c:symbol val="none"/>
          </c:marker>
          <c:cat>
            <c:strRef>
              <c:f>'21'!$I$8:$N$8</c:f>
              <c:strCache>
                <c:ptCount val="6"/>
                <c:pt idx="0">
                  <c:v>12.18</c:v>
                </c:pt>
                <c:pt idx="1">
                  <c:v>12.19</c:v>
                </c:pt>
                <c:pt idx="2">
                  <c:v>12.20</c:v>
                </c:pt>
                <c:pt idx="3">
                  <c:v>12.21</c:v>
                </c:pt>
                <c:pt idx="4">
                  <c:v>03.22</c:v>
                </c:pt>
                <c:pt idx="5">
                  <c:v>06.22</c:v>
                </c:pt>
              </c:strCache>
            </c:strRef>
          </c:cat>
          <c:val>
            <c:numRef>
              <c:f>'21'!$I$11:$N$11</c:f>
              <c:numCache>
                <c:formatCode>0%</c:formatCode>
                <c:ptCount val="6"/>
                <c:pt idx="0">
                  <c:v>0.25</c:v>
                </c:pt>
                <c:pt idx="1">
                  <c:v>0.25159999999999999</c:v>
                </c:pt>
                <c:pt idx="2">
                  <c:v>0.22700000000000001</c:v>
                </c:pt>
                <c:pt idx="3">
                  <c:v>0.22070000000000001</c:v>
                </c:pt>
                <c:pt idx="4">
                  <c:v>0.1961</c:v>
                </c:pt>
                <c:pt idx="5">
                  <c:v>0.18099999999999999</c:v>
                </c:pt>
              </c:numCache>
            </c:numRef>
          </c:val>
          <c:smooth val="0"/>
          <c:extLst>
            <c:ext xmlns:c16="http://schemas.microsoft.com/office/drawing/2014/chart" uri="{C3380CC4-5D6E-409C-BE32-E72D297353CC}">
              <c16:uniqueId val="{00000002-2526-4B35-871F-9FDF79F43282}"/>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8953601826496922"/>
          <c:w val="0.9934461238000748"/>
          <c:h val="0.2091742123761397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0805028903486E-2"/>
          <c:y val="4.2080386289445049E-2"/>
          <c:w val="0.83087949636436498"/>
          <c:h val="0.6454009717792889"/>
        </c:manualLayout>
      </c:layout>
      <c:barChart>
        <c:barDir val="col"/>
        <c:grouping val="stacked"/>
        <c:varyColors val="0"/>
        <c:ser>
          <c:idx val="0"/>
          <c:order val="0"/>
          <c:tx>
            <c:strRef>
              <c:f>'21'!$H$9</c:f>
              <c:strCache>
                <c:ptCount val="1"/>
                <c:pt idx="0">
                  <c:v>Assets of deposit-taking CUs</c:v>
                </c:pt>
              </c:strCache>
            </c:strRef>
          </c:tx>
          <c:spPr>
            <a:solidFill>
              <a:schemeClr val="accent1"/>
            </a:solidFill>
            <a:ln>
              <a:noFill/>
            </a:ln>
            <a:effectLst/>
          </c:spPr>
          <c:invertIfNegative val="0"/>
          <c:cat>
            <c:strRef>
              <c:f>'21'!$I$8:$N$8</c:f>
              <c:strCache>
                <c:ptCount val="6"/>
                <c:pt idx="0">
                  <c:v>12.18</c:v>
                </c:pt>
                <c:pt idx="1">
                  <c:v>12.19</c:v>
                </c:pt>
                <c:pt idx="2">
                  <c:v>12.20</c:v>
                </c:pt>
                <c:pt idx="3">
                  <c:v>12.21</c:v>
                </c:pt>
                <c:pt idx="4">
                  <c:v>03.22</c:v>
                </c:pt>
                <c:pt idx="5">
                  <c:v>06.22</c:v>
                </c:pt>
              </c:strCache>
            </c:strRef>
          </c:cat>
          <c:val>
            <c:numRef>
              <c:f>'21'!$I$9:$N$9</c:f>
              <c:numCache>
                <c:formatCode>0.0</c:formatCode>
                <c:ptCount val="6"/>
                <c:pt idx="0">
                  <c:v>1.6</c:v>
                </c:pt>
                <c:pt idx="1">
                  <c:v>1.9</c:v>
                </c:pt>
                <c:pt idx="2">
                  <c:v>2</c:v>
                </c:pt>
                <c:pt idx="3">
                  <c:v>1.9</c:v>
                </c:pt>
                <c:pt idx="4">
                  <c:v>1.5</c:v>
                </c:pt>
                <c:pt idx="5">
                  <c:v>1.4</c:v>
                </c:pt>
              </c:numCache>
            </c:numRef>
          </c:val>
          <c:extLst>
            <c:ext xmlns:c16="http://schemas.microsoft.com/office/drawing/2014/chart" uri="{C3380CC4-5D6E-409C-BE32-E72D297353CC}">
              <c16:uniqueId val="{00000000-C912-4C92-8A13-86AD88F35DFA}"/>
            </c:ext>
          </c:extLst>
        </c:ser>
        <c:ser>
          <c:idx val="2"/>
          <c:order val="1"/>
          <c:tx>
            <c:strRef>
              <c:f>'21'!$H$10</c:f>
              <c:strCache>
                <c:ptCount val="1"/>
                <c:pt idx="0">
                  <c:v>Assets of non-deposit-taking CUs</c:v>
                </c:pt>
              </c:strCache>
            </c:strRef>
          </c:tx>
          <c:spPr>
            <a:solidFill>
              <a:srgbClr val="91C864"/>
            </a:solidFill>
            <a:ln>
              <a:noFill/>
            </a:ln>
            <a:effectLst/>
          </c:spPr>
          <c:invertIfNegative val="0"/>
          <c:cat>
            <c:strRef>
              <c:f>'21'!$I$8:$N$8</c:f>
              <c:strCache>
                <c:ptCount val="6"/>
                <c:pt idx="0">
                  <c:v>12.18</c:v>
                </c:pt>
                <c:pt idx="1">
                  <c:v>12.19</c:v>
                </c:pt>
                <c:pt idx="2">
                  <c:v>12.20</c:v>
                </c:pt>
                <c:pt idx="3">
                  <c:v>12.21</c:v>
                </c:pt>
                <c:pt idx="4">
                  <c:v>03.22</c:v>
                </c:pt>
                <c:pt idx="5">
                  <c:v>06.22</c:v>
                </c:pt>
              </c:strCache>
            </c:strRef>
          </c:cat>
          <c:val>
            <c:numRef>
              <c:f>'21'!$I$10:$N$10</c:f>
              <c:numCache>
                <c:formatCode>0.0</c:formatCode>
                <c:ptCount val="6"/>
                <c:pt idx="0">
                  <c:v>0.7</c:v>
                </c:pt>
                <c:pt idx="1">
                  <c:v>0.6</c:v>
                </c:pt>
                <c:pt idx="2">
                  <c:v>0.3</c:v>
                </c:pt>
                <c:pt idx="3">
                  <c:v>0.4</c:v>
                </c:pt>
                <c:pt idx="4">
                  <c:v>0.2</c:v>
                </c:pt>
                <c:pt idx="5">
                  <c:v>0.2</c:v>
                </c:pt>
              </c:numCache>
            </c:numRef>
          </c:val>
          <c:extLst>
            <c:ext xmlns:c16="http://schemas.microsoft.com/office/drawing/2014/chart" uri="{C3380CC4-5D6E-409C-BE32-E72D297353CC}">
              <c16:uniqueId val="{00000001-C912-4C92-8A13-86AD88F35DFA}"/>
            </c:ext>
          </c:extLst>
        </c:ser>
        <c:dLbls>
          <c:showLegendKey val="0"/>
          <c:showVal val="0"/>
          <c:showCatName val="0"/>
          <c:showSerName val="0"/>
          <c:showPercent val="0"/>
          <c:showBubbleSize val="0"/>
        </c:dLbls>
        <c:gapWidth val="50"/>
        <c:overlap val="100"/>
        <c:axId val="1410335488"/>
        <c:axId val="1410326336"/>
      </c:barChart>
      <c:lineChart>
        <c:grouping val="standard"/>
        <c:varyColors val="0"/>
        <c:ser>
          <c:idx val="4"/>
          <c:order val="2"/>
          <c:tx>
            <c:strRef>
              <c:f>'21'!$H$11</c:f>
              <c:strCache>
                <c:ptCount val="1"/>
                <c:pt idx="0">
                  <c:v>CU members that have loans, % of the total numbers (r.h.s.)</c:v>
                </c:pt>
              </c:strCache>
            </c:strRef>
          </c:tx>
          <c:spPr>
            <a:ln w="25400" cap="rnd">
              <a:solidFill>
                <a:srgbClr val="7D0532"/>
              </a:solidFill>
              <a:round/>
            </a:ln>
            <a:effectLst/>
          </c:spPr>
          <c:marker>
            <c:symbol val="none"/>
          </c:marker>
          <c:cat>
            <c:strRef>
              <c:f>'21'!$I$8:$N$8</c:f>
              <c:strCache>
                <c:ptCount val="6"/>
                <c:pt idx="0">
                  <c:v>12.18</c:v>
                </c:pt>
                <c:pt idx="1">
                  <c:v>12.19</c:v>
                </c:pt>
                <c:pt idx="2">
                  <c:v>12.20</c:v>
                </c:pt>
                <c:pt idx="3">
                  <c:v>12.21</c:v>
                </c:pt>
                <c:pt idx="4">
                  <c:v>03.22</c:v>
                </c:pt>
                <c:pt idx="5">
                  <c:v>06.22</c:v>
                </c:pt>
              </c:strCache>
            </c:strRef>
          </c:cat>
          <c:val>
            <c:numRef>
              <c:f>'21'!$I$11:$N$11</c:f>
              <c:numCache>
                <c:formatCode>0%</c:formatCode>
                <c:ptCount val="6"/>
                <c:pt idx="0">
                  <c:v>0.25</c:v>
                </c:pt>
                <c:pt idx="1">
                  <c:v>0.25159999999999999</c:v>
                </c:pt>
                <c:pt idx="2">
                  <c:v>0.22700000000000001</c:v>
                </c:pt>
                <c:pt idx="3">
                  <c:v>0.22070000000000001</c:v>
                </c:pt>
                <c:pt idx="4">
                  <c:v>0.1961</c:v>
                </c:pt>
                <c:pt idx="5">
                  <c:v>0.18099999999999999</c:v>
                </c:pt>
              </c:numCache>
            </c:numRef>
          </c:val>
          <c:smooth val="0"/>
          <c:extLst>
            <c:ext xmlns:c16="http://schemas.microsoft.com/office/drawing/2014/chart" uri="{C3380CC4-5D6E-409C-BE32-E72D297353CC}">
              <c16:uniqueId val="{00000002-C912-4C92-8A13-86AD88F35DFA}"/>
            </c:ext>
          </c:extLst>
        </c:ser>
        <c:dLbls>
          <c:showLegendKey val="0"/>
          <c:showVal val="0"/>
          <c:showCatName val="0"/>
          <c:showSerName val="0"/>
          <c:showPercent val="0"/>
          <c:showBubbleSize val="0"/>
        </c:dLbls>
        <c:marker val="1"/>
        <c:smooth val="0"/>
        <c:axId val="1416448000"/>
        <c:axId val="1416459232"/>
      </c:lineChart>
      <c:catAx>
        <c:axId val="141033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26336"/>
        <c:crosses val="autoZero"/>
        <c:auto val="1"/>
        <c:lblAlgn val="ctr"/>
        <c:lblOffset val="100"/>
        <c:noMultiLvlLbl val="0"/>
      </c:catAx>
      <c:valAx>
        <c:axId val="1410326336"/>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410335488"/>
        <c:crosses val="autoZero"/>
        <c:crossBetween val="between"/>
      </c:valAx>
      <c:valAx>
        <c:axId val="1416459232"/>
        <c:scaling>
          <c:orientation val="minMax"/>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416448000"/>
        <c:crosses val="max"/>
        <c:crossBetween val="between"/>
      </c:valAx>
      <c:catAx>
        <c:axId val="1416448000"/>
        <c:scaling>
          <c:orientation val="minMax"/>
        </c:scaling>
        <c:delete val="1"/>
        <c:axPos val="b"/>
        <c:numFmt formatCode="General" sourceLinked="1"/>
        <c:majorTickMark val="out"/>
        <c:minorTickMark val="none"/>
        <c:tickLblPos val="nextTo"/>
        <c:crossAx val="141645923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736675642337083"/>
          <c:w val="0.9934461238000748"/>
          <c:h val="0.2250424965401046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4528044421616026"/>
        </c:manualLayout>
      </c:layout>
      <c:barChart>
        <c:barDir val="col"/>
        <c:grouping val="stacked"/>
        <c:varyColors val="0"/>
        <c:ser>
          <c:idx val="0"/>
          <c:order val="0"/>
          <c:tx>
            <c:strRef>
              <c:f>'22'!$I$10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5"/>
              <c:layout>
                <c:manualLayout>
                  <c:x val="8.4835602630037275E-3"/>
                  <c:y val="0"/>
                </c:manualLayout>
              </c:layout>
              <c:tx>
                <c:rich>
                  <a:bodyPr/>
                  <a:lstStyle/>
                  <a:p>
                    <a:r>
                      <a:rPr lang="en-US"/>
                      <a:t>24%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B50-8B5D-3545AF9E36B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'22'!$K$9:$P$9</c:f>
              <c:strCache>
                <c:ptCount val="6"/>
                <c:pt idx="0">
                  <c:v>12.18</c:v>
                </c:pt>
                <c:pt idx="1">
                  <c:v>12.19</c:v>
                </c:pt>
                <c:pt idx="2">
                  <c:v>12.20</c:v>
                </c:pt>
                <c:pt idx="3">
                  <c:v>12.21</c:v>
                </c:pt>
                <c:pt idx="4">
                  <c:v>03.22</c:v>
                </c:pt>
                <c:pt idx="5">
                  <c:v>06.22</c:v>
                </c:pt>
              </c:strCache>
            </c:strRef>
          </c:cat>
          <c:val>
            <c:numRef>
              <c:f>'22'!$K$10:$P$10</c:f>
              <c:numCache>
                <c:formatCode>0</c:formatCode>
                <c:ptCount val="6"/>
                <c:pt idx="0">
                  <c:v>521.36</c:v>
                </c:pt>
                <c:pt idx="1">
                  <c:v>662.15</c:v>
                </c:pt>
                <c:pt idx="2">
                  <c:v>701.96</c:v>
                </c:pt>
                <c:pt idx="3">
                  <c:v>503</c:v>
                </c:pt>
                <c:pt idx="4">
                  <c:v>338</c:v>
                </c:pt>
                <c:pt idx="5">
                  <c:v>333</c:v>
                </c:pt>
              </c:numCache>
            </c:numRef>
          </c:val>
          <c:extLst>
            <c:ext xmlns:c16="http://schemas.microsoft.com/office/drawing/2014/chart" uri="{C3380CC4-5D6E-409C-BE32-E72D297353CC}">
              <c16:uniqueId val="{00000001-C5BD-4B50-8B5D-3545AF9E36B2}"/>
            </c:ext>
          </c:extLst>
        </c:ser>
        <c:ser>
          <c:idx val="2"/>
          <c:order val="1"/>
          <c:tx>
            <c:strRef>
              <c:f>'22'!$I$11</c:f>
              <c:strCache>
                <c:ptCount val="1"/>
                <c:pt idx="0">
                  <c:v>На придбання, будівництво, ремонт нерухомості</c:v>
                </c:pt>
              </c:strCache>
            </c:strRef>
          </c:tx>
          <c:spPr>
            <a:solidFill>
              <a:srgbClr val="91C864"/>
            </a:solidFill>
            <a:ln>
              <a:noFill/>
            </a:ln>
            <a:effectLst/>
          </c:spPr>
          <c:invertIfNegative val="0"/>
          <c:dLbls>
            <c:dLbl>
              <c:idx val="5"/>
              <c:layout>
                <c:manualLayout>
                  <c:x val="8.4835602630037275E-3"/>
                  <c:y val="0"/>
                </c:manualLayout>
              </c:layout>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BD-4B50-8B5D-3545AF9E36B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'22'!$K$9:$P$9</c:f>
              <c:strCache>
                <c:ptCount val="6"/>
                <c:pt idx="0">
                  <c:v>12.18</c:v>
                </c:pt>
                <c:pt idx="1">
                  <c:v>12.19</c:v>
                </c:pt>
                <c:pt idx="2">
                  <c:v>12.20</c:v>
                </c:pt>
                <c:pt idx="3">
                  <c:v>12.21</c:v>
                </c:pt>
                <c:pt idx="4">
                  <c:v>03.22</c:v>
                </c:pt>
                <c:pt idx="5">
                  <c:v>06.22</c:v>
                </c:pt>
              </c:strCache>
            </c:strRef>
          </c:cat>
          <c:val>
            <c:numRef>
              <c:f>'22'!$K$11:$P$11</c:f>
              <c:numCache>
                <c:formatCode>0</c:formatCode>
                <c:ptCount val="6"/>
                <c:pt idx="0">
                  <c:v>409.46</c:v>
                </c:pt>
                <c:pt idx="1">
                  <c:v>428.76</c:v>
                </c:pt>
                <c:pt idx="2">
                  <c:v>583.22</c:v>
                </c:pt>
                <c:pt idx="3">
                  <c:v>407</c:v>
                </c:pt>
                <c:pt idx="4">
                  <c:v>309</c:v>
                </c:pt>
                <c:pt idx="5">
                  <c:v>275.17</c:v>
                </c:pt>
              </c:numCache>
            </c:numRef>
          </c:val>
          <c:extLst>
            <c:ext xmlns:c16="http://schemas.microsoft.com/office/drawing/2014/chart" uri="{C3380CC4-5D6E-409C-BE32-E72D297353CC}">
              <c16:uniqueId val="{00000003-C5BD-4B50-8B5D-3545AF9E36B2}"/>
            </c:ext>
          </c:extLst>
        </c:ser>
        <c:ser>
          <c:idx val="4"/>
          <c:order val="2"/>
          <c:tx>
            <c:strRef>
              <c:f>'22'!$I$12</c:f>
              <c:strCache>
                <c:ptCount val="1"/>
                <c:pt idx="0">
                  <c:v>Споживчі</c:v>
                </c:pt>
              </c:strCache>
            </c:strRef>
          </c:tx>
          <c:spPr>
            <a:solidFill>
              <a:srgbClr val="DC4B64"/>
            </a:solidFill>
            <a:ln>
              <a:noFill/>
            </a:ln>
            <a:effectLst/>
          </c:spPr>
          <c:invertIfNegative val="0"/>
          <c:dLbls>
            <c:dLbl>
              <c:idx val="5"/>
              <c:tx>
                <c:rich>
                  <a:bodyPr/>
                  <a:lstStyle/>
                  <a:p>
                    <a:r>
                      <a:rPr lang="en-US"/>
                      <a:t>56%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BD-4B50-8B5D-3545AF9E36B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'22'!$K$9:$P$9</c:f>
              <c:strCache>
                <c:ptCount val="6"/>
                <c:pt idx="0">
                  <c:v>12.18</c:v>
                </c:pt>
                <c:pt idx="1">
                  <c:v>12.19</c:v>
                </c:pt>
                <c:pt idx="2">
                  <c:v>12.20</c:v>
                </c:pt>
                <c:pt idx="3">
                  <c:v>12.21</c:v>
                </c:pt>
                <c:pt idx="4">
                  <c:v>03.22</c:v>
                </c:pt>
                <c:pt idx="5">
                  <c:v>06.22</c:v>
                </c:pt>
              </c:strCache>
            </c:strRef>
          </c:cat>
          <c:val>
            <c:numRef>
              <c:f>'22'!$K$12:$P$12</c:f>
              <c:numCache>
                <c:formatCode>0</c:formatCode>
                <c:ptCount val="6"/>
                <c:pt idx="0">
                  <c:v>1083.27</c:v>
                </c:pt>
                <c:pt idx="1">
                  <c:v>1196.52</c:v>
                </c:pt>
                <c:pt idx="2">
                  <c:v>1100.78</c:v>
                </c:pt>
                <c:pt idx="3">
                  <c:v>1089</c:v>
                </c:pt>
                <c:pt idx="4">
                  <c:v>835</c:v>
                </c:pt>
                <c:pt idx="5">
                  <c:v>773.08</c:v>
                </c:pt>
              </c:numCache>
            </c:numRef>
          </c:val>
          <c:extLst>
            <c:ext xmlns:c16="http://schemas.microsoft.com/office/drawing/2014/chart" uri="{C3380CC4-5D6E-409C-BE32-E72D297353CC}">
              <c16:uniqueId val="{00000005-C5BD-4B50-8B5D-3545AF9E36B2}"/>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3"/>
          <c:tx>
            <c:strRef>
              <c:f>'22'!$I$13</c:f>
              <c:strCache>
                <c:ptCount val="1"/>
                <c:pt idx="0">
                  <c:v>Частка прострочених більш як на 90 днів кредитів, % (п. ш.)</c:v>
                </c:pt>
              </c:strCache>
            </c:strRef>
          </c:tx>
          <c:spPr>
            <a:ln w="25400" cap="rnd">
              <a:solidFill>
                <a:srgbClr val="7D0532"/>
              </a:solidFill>
              <a:round/>
            </a:ln>
            <a:effectLst/>
          </c:spPr>
          <c:marker>
            <c:symbol val="none"/>
          </c:marker>
          <c:cat>
            <c:strRef>
              <c:f>'22'!$K$9:$P$9</c:f>
              <c:strCache>
                <c:ptCount val="6"/>
                <c:pt idx="0">
                  <c:v>12.18</c:v>
                </c:pt>
                <c:pt idx="1">
                  <c:v>12.19</c:v>
                </c:pt>
                <c:pt idx="2">
                  <c:v>12.20</c:v>
                </c:pt>
                <c:pt idx="3">
                  <c:v>12.21</c:v>
                </c:pt>
                <c:pt idx="4">
                  <c:v>03.22</c:v>
                </c:pt>
                <c:pt idx="5">
                  <c:v>06.22</c:v>
                </c:pt>
              </c:strCache>
            </c:strRef>
          </c:cat>
          <c:val>
            <c:numRef>
              <c:f>'22'!$K$13:$P$13</c:f>
              <c:numCache>
                <c:formatCode>0%</c:formatCode>
                <c:ptCount val="6"/>
                <c:pt idx="1">
                  <c:v>7.8700000000000006E-2</c:v>
                </c:pt>
                <c:pt idx="2">
                  <c:v>0.2175</c:v>
                </c:pt>
                <c:pt idx="3">
                  <c:v>0.1351</c:v>
                </c:pt>
                <c:pt idx="4">
                  <c:v>0.12690000000000001</c:v>
                </c:pt>
                <c:pt idx="5">
                  <c:v>0.13070000000000001</c:v>
                </c:pt>
              </c:numCache>
            </c:numRef>
          </c:val>
          <c:smooth val="0"/>
          <c:extLst>
            <c:ext xmlns:c16="http://schemas.microsoft.com/office/drawing/2014/chart" uri="{C3380CC4-5D6E-409C-BE32-E72D297353CC}">
              <c16:uniqueId val="{00000006-C5BD-4B50-8B5D-3545AF9E36B2}"/>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2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289782592"/>
        <c:crosses val="max"/>
        <c:crossBetween val="between"/>
        <c:majorUnit val="5.000000000000001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0"/>
          <c:y val="0.77414466513699143"/>
          <c:w val="1"/>
          <c:h val="0.225855334863008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57176210839362074"/>
        </c:manualLayout>
      </c:layout>
      <c:barChart>
        <c:barDir val="col"/>
        <c:grouping val="stacked"/>
        <c:varyColors val="0"/>
        <c:ser>
          <c:idx val="0"/>
          <c:order val="0"/>
          <c:tx>
            <c:strRef>
              <c:f>'22'!$J$10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5"/>
              <c:tx>
                <c:rich>
                  <a:bodyPr/>
                  <a:lstStyle/>
                  <a:p>
                    <a:r>
                      <a:rPr lang="en-US"/>
                      <a:t>24%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13-473F-BA82-F877CBF29FF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'22'!$K$9:$P$9</c:f>
              <c:strCache>
                <c:ptCount val="6"/>
                <c:pt idx="0">
                  <c:v>12.18</c:v>
                </c:pt>
                <c:pt idx="1">
                  <c:v>12.19</c:v>
                </c:pt>
                <c:pt idx="2">
                  <c:v>12.20</c:v>
                </c:pt>
                <c:pt idx="3">
                  <c:v>12.21</c:v>
                </c:pt>
                <c:pt idx="4">
                  <c:v>03.22</c:v>
                </c:pt>
                <c:pt idx="5">
                  <c:v>06.22</c:v>
                </c:pt>
              </c:strCache>
            </c:strRef>
          </c:cat>
          <c:val>
            <c:numRef>
              <c:f>'22'!$K$10:$P$10</c:f>
              <c:numCache>
                <c:formatCode>0</c:formatCode>
                <c:ptCount val="6"/>
                <c:pt idx="0">
                  <c:v>521.36</c:v>
                </c:pt>
                <c:pt idx="1">
                  <c:v>662.15</c:v>
                </c:pt>
                <c:pt idx="2">
                  <c:v>701.96</c:v>
                </c:pt>
                <c:pt idx="3">
                  <c:v>503</c:v>
                </c:pt>
                <c:pt idx="4">
                  <c:v>338</c:v>
                </c:pt>
                <c:pt idx="5">
                  <c:v>333</c:v>
                </c:pt>
              </c:numCache>
            </c:numRef>
          </c:val>
          <c:extLst>
            <c:ext xmlns:c16="http://schemas.microsoft.com/office/drawing/2014/chart" uri="{C3380CC4-5D6E-409C-BE32-E72D297353CC}">
              <c16:uniqueId val="{00000001-D413-473F-BA82-F877CBF29FF7}"/>
            </c:ext>
          </c:extLst>
        </c:ser>
        <c:ser>
          <c:idx val="2"/>
          <c:order val="1"/>
          <c:tx>
            <c:strRef>
              <c:f>'22'!$J$11</c:f>
              <c:strCache>
                <c:ptCount val="1"/>
                <c:pt idx="0">
                  <c:v>Loans for the purchase, construction, repair of real estate</c:v>
                </c:pt>
              </c:strCache>
            </c:strRef>
          </c:tx>
          <c:spPr>
            <a:solidFill>
              <a:srgbClr val="91C864"/>
            </a:solidFill>
            <a:ln>
              <a:noFill/>
            </a:ln>
            <a:effectLst/>
          </c:spPr>
          <c:invertIfNegative val="0"/>
          <c:dLbls>
            <c:dLbl>
              <c:idx val="5"/>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13-473F-BA82-F877CBF29FF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'22'!$K$9:$P$9</c:f>
              <c:strCache>
                <c:ptCount val="6"/>
                <c:pt idx="0">
                  <c:v>12.18</c:v>
                </c:pt>
                <c:pt idx="1">
                  <c:v>12.19</c:v>
                </c:pt>
                <c:pt idx="2">
                  <c:v>12.20</c:v>
                </c:pt>
                <c:pt idx="3">
                  <c:v>12.21</c:v>
                </c:pt>
                <c:pt idx="4">
                  <c:v>03.22</c:v>
                </c:pt>
                <c:pt idx="5">
                  <c:v>06.22</c:v>
                </c:pt>
              </c:strCache>
            </c:strRef>
          </c:cat>
          <c:val>
            <c:numRef>
              <c:f>'22'!$K$11:$P$11</c:f>
              <c:numCache>
                <c:formatCode>0</c:formatCode>
                <c:ptCount val="6"/>
                <c:pt idx="0">
                  <c:v>409.46</c:v>
                </c:pt>
                <c:pt idx="1">
                  <c:v>428.76</c:v>
                </c:pt>
                <c:pt idx="2">
                  <c:v>583.22</c:v>
                </c:pt>
                <c:pt idx="3">
                  <c:v>407</c:v>
                </c:pt>
                <c:pt idx="4">
                  <c:v>309</c:v>
                </c:pt>
                <c:pt idx="5">
                  <c:v>275.17</c:v>
                </c:pt>
              </c:numCache>
            </c:numRef>
          </c:val>
          <c:extLst>
            <c:ext xmlns:c16="http://schemas.microsoft.com/office/drawing/2014/chart" uri="{C3380CC4-5D6E-409C-BE32-E72D297353CC}">
              <c16:uniqueId val="{00000003-D413-473F-BA82-F877CBF29FF7}"/>
            </c:ext>
          </c:extLst>
        </c:ser>
        <c:ser>
          <c:idx val="4"/>
          <c:order val="2"/>
          <c:tx>
            <c:strRef>
              <c:f>'22'!$J$12</c:f>
              <c:strCache>
                <c:ptCount val="1"/>
                <c:pt idx="0">
                  <c:v>Consumer loans</c:v>
                </c:pt>
              </c:strCache>
            </c:strRef>
          </c:tx>
          <c:spPr>
            <a:solidFill>
              <a:srgbClr val="DC4B64"/>
            </a:solidFill>
            <a:ln>
              <a:noFill/>
            </a:ln>
            <a:effectLst/>
          </c:spPr>
          <c:invertIfNegative val="0"/>
          <c:dLbls>
            <c:dLbl>
              <c:idx val="5"/>
              <c:tx>
                <c:rich>
                  <a:bodyPr/>
                  <a:lstStyle/>
                  <a:p>
                    <a:r>
                      <a:rPr lang="en-US"/>
                      <a:t>56%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13-473F-BA82-F877CBF29FF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'22'!$K$9:$P$9</c:f>
              <c:strCache>
                <c:ptCount val="6"/>
                <c:pt idx="0">
                  <c:v>12.18</c:v>
                </c:pt>
                <c:pt idx="1">
                  <c:v>12.19</c:v>
                </c:pt>
                <c:pt idx="2">
                  <c:v>12.20</c:v>
                </c:pt>
                <c:pt idx="3">
                  <c:v>12.21</c:v>
                </c:pt>
                <c:pt idx="4">
                  <c:v>03.22</c:v>
                </c:pt>
                <c:pt idx="5">
                  <c:v>06.22</c:v>
                </c:pt>
              </c:strCache>
            </c:strRef>
          </c:cat>
          <c:val>
            <c:numRef>
              <c:f>'22'!$K$12:$P$12</c:f>
              <c:numCache>
                <c:formatCode>0</c:formatCode>
                <c:ptCount val="6"/>
                <c:pt idx="0">
                  <c:v>1083.27</c:v>
                </c:pt>
                <c:pt idx="1">
                  <c:v>1196.52</c:v>
                </c:pt>
                <c:pt idx="2">
                  <c:v>1100.78</c:v>
                </c:pt>
                <c:pt idx="3">
                  <c:v>1089</c:v>
                </c:pt>
                <c:pt idx="4">
                  <c:v>835</c:v>
                </c:pt>
                <c:pt idx="5">
                  <c:v>773.08</c:v>
                </c:pt>
              </c:numCache>
            </c:numRef>
          </c:val>
          <c:extLst>
            <c:ext xmlns:c16="http://schemas.microsoft.com/office/drawing/2014/chart" uri="{C3380CC4-5D6E-409C-BE32-E72D297353CC}">
              <c16:uniqueId val="{00000005-D413-473F-BA82-F877CBF29FF7}"/>
            </c:ext>
          </c:extLst>
        </c:ser>
        <c:dLbls>
          <c:showLegendKey val="0"/>
          <c:showVal val="0"/>
          <c:showCatName val="0"/>
          <c:showSerName val="0"/>
          <c:showPercent val="0"/>
          <c:showBubbleSize val="0"/>
        </c:dLbls>
        <c:gapWidth val="50"/>
        <c:overlap val="100"/>
        <c:axId val="2101312415"/>
        <c:axId val="2101299519"/>
      </c:barChart>
      <c:lineChart>
        <c:grouping val="standard"/>
        <c:varyColors val="0"/>
        <c:ser>
          <c:idx val="6"/>
          <c:order val="3"/>
          <c:tx>
            <c:strRef>
              <c:f>'22'!$J$13</c:f>
              <c:strCache>
                <c:ptCount val="1"/>
                <c:pt idx="0">
                  <c:v>Share of loans that are 90+ days overdue, % (r.h.s.)</c:v>
                </c:pt>
              </c:strCache>
            </c:strRef>
          </c:tx>
          <c:spPr>
            <a:ln w="25400" cap="rnd">
              <a:solidFill>
                <a:srgbClr val="7D0532"/>
              </a:solidFill>
              <a:round/>
            </a:ln>
            <a:effectLst/>
          </c:spPr>
          <c:marker>
            <c:symbol val="none"/>
          </c:marker>
          <c:cat>
            <c:strRef>
              <c:f>'22'!$K$9:$P$9</c:f>
              <c:strCache>
                <c:ptCount val="6"/>
                <c:pt idx="0">
                  <c:v>12.18</c:v>
                </c:pt>
                <c:pt idx="1">
                  <c:v>12.19</c:v>
                </c:pt>
                <c:pt idx="2">
                  <c:v>12.20</c:v>
                </c:pt>
                <c:pt idx="3">
                  <c:v>12.21</c:v>
                </c:pt>
                <c:pt idx="4">
                  <c:v>03.22</c:v>
                </c:pt>
                <c:pt idx="5">
                  <c:v>06.22</c:v>
                </c:pt>
              </c:strCache>
            </c:strRef>
          </c:cat>
          <c:val>
            <c:numRef>
              <c:f>'22'!$K$13:$P$13</c:f>
              <c:numCache>
                <c:formatCode>0%</c:formatCode>
                <c:ptCount val="6"/>
                <c:pt idx="1">
                  <c:v>7.8700000000000006E-2</c:v>
                </c:pt>
                <c:pt idx="2">
                  <c:v>0.2175</c:v>
                </c:pt>
                <c:pt idx="3">
                  <c:v>0.1351</c:v>
                </c:pt>
                <c:pt idx="4">
                  <c:v>0.12690000000000001</c:v>
                </c:pt>
                <c:pt idx="5">
                  <c:v>0.13070000000000001</c:v>
                </c:pt>
              </c:numCache>
            </c:numRef>
          </c:val>
          <c:smooth val="0"/>
          <c:extLst>
            <c:ext xmlns:c16="http://schemas.microsoft.com/office/drawing/2014/chart" uri="{C3380CC4-5D6E-409C-BE32-E72D297353CC}">
              <c16:uniqueId val="{00000006-D413-473F-BA82-F877CBF29FF7}"/>
            </c:ext>
          </c:extLst>
        </c:ser>
        <c:dLbls>
          <c:showLegendKey val="0"/>
          <c:showVal val="0"/>
          <c:showCatName val="0"/>
          <c:showSerName val="0"/>
          <c:showPercent val="0"/>
          <c:showBubbleSize val="0"/>
        </c:dLbls>
        <c:marker val="1"/>
        <c:smooth val="0"/>
        <c:axId val="1289782592"/>
        <c:axId val="1289811712"/>
      </c:line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valAx>
        <c:axId val="1289811712"/>
        <c:scaling>
          <c:orientation val="minMax"/>
          <c:max val="0.2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289782592"/>
        <c:crosses val="max"/>
        <c:crossBetween val="between"/>
        <c:majorUnit val="5.000000000000001E-2"/>
      </c:valAx>
      <c:catAx>
        <c:axId val="1289782592"/>
        <c:scaling>
          <c:orientation val="minMax"/>
        </c:scaling>
        <c:delete val="1"/>
        <c:axPos val="b"/>
        <c:numFmt formatCode="General" sourceLinked="1"/>
        <c:majorTickMark val="out"/>
        <c:minorTickMark val="none"/>
        <c:tickLblPos val="nextTo"/>
        <c:crossAx val="1289811712"/>
        <c:crosses val="autoZero"/>
        <c:auto val="1"/>
        <c:lblAlgn val="ctr"/>
        <c:lblOffset val="100"/>
        <c:noMultiLvlLbl val="0"/>
      </c:catAx>
      <c:spPr>
        <a:noFill/>
        <a:ln w="9525">
          <a:solidFill>
            <a:srgbClr val="505050"/>
          </a:solidFill>
        </a:ln>
        <a:effectLst/>
        <a:extLst/>
      </c:spPr>
    </c:plotArea>
    <c:legend>
      <c:legendPos val="b"/>
      <c:layout>
        <c:manualLayout>
          <c:xMode val="edge"/>
          <c:yMode val="edge"/>
          <c:x val="7.5967944166149548E-3"/>
          <c:y val="0.71834863736270549"/>
          <c:w val="0.99240320558338502"/>
          <c:h val="0.2816513626372945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695445934868245E-2"/>
          <c:w val="0.83552079632164433"/>
          <c:h val="0.65172154109518443"/>
        </c:manualLayout>
      </c:layout>
      <c:barChart>
        <c:barDir val="col"/>
        <c:grouping val="clustered"/>
        <c:varyColors val="0"/>
        <c:ser>
          <c:idx val="4"/>
          <c:order val="4"/>
          <c:tx>
            <c:strRef>
              <c:f>'23'!$I$14</c:f>
              <c:strCache>
                <c:ptCount val="1"/>
                <c:pt idx="0">
                  <c:v>Спред між середньою ставкою кредитів та депозитів, в. п. (п. ш.)</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'23'!$K$9:$P$9</c:f>
              <c:strCache>
                <c:ptCount val="6"/>
                <c:pt idx="0">
                  <c:v>12.18</c:v>
                </c:pt>
                <c:pt idx="1">
                  <c:v>12.19</c:v>
                </c:pt>
                <c:pt idx="2">
                  <c:v>12.20</c:v>
                </c:pt>
                <c:pt idx="3">
                  <c:v>12.21</c:v>
                </c:pt>
                <c:pt idx="4">
                  <c:v>03.22</c:v>
                </c:pt>
                <c:pt idx="5">
                  <c:v>06.22</c:v>
                </c:pt>
              </c:strCache>
            </c:strRef>
          </c:cat>
          <c:val>
            <c:numRef>
              <c:f>'23'!$K$14:$P$14</c:f>
              <c:numCache>
                <c:formatCode>0.0</c:formatCode>
                <c:ptCount val="6"/>
                <c:pt idx="0">
                  <c:v>28.89</c:v>
                </c:pt>
                <c:pt idx="1">
                  <c:v>29.64</c:v>
                </c:pt>
                <c:pt idx="2">
                  <c:v>18.399999999999999</c:v>
                </c:pt>
                <c:pt idx="3">
                  <c:v>24.2</c:v>
                </c:pt>
                <c:pt idx="4">
                  <c:v>27.12</c:v>
                </c:pt>
                <c:pt idx="5">
                  <c:v>27.01</c:v>
                </c:pt>
              </c:numCache>
            </c:numRef>
          </c:val>
          <c:extLst>
            <c:ext xmlns:c16="http://schemas.microsoft.com/office/drawing/2014/chart" uri="{C3380CC4-5D6E-409C-BE32-E72D297353CC}">
              <c16:uniqueId val="{00000000-4F86-4BBA-A90F-E88352CB0EB8}"/>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'23'!$I$10</c:f>
              <c:strCache>
                <c:ptCount val="1"/>
                <c:pt idx="0">
                  <c:v>На бізнесові потреби</c:v>
                </c:pt>
              </c:strCache>
            </c:strRef>
          </c:tx>
          <c:spPr>
            <a:ln w="25400" cap="rnd" cmpd="sng">
              <a:solidFill>
                <a:srgbClr val="057D46"/>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'23'!$K$10:$P$10</c:f>
              <c:numCache>
                <c:formatCode>0.0%</c:formatCode>
                <c:ptCount val="6"/>
                <c:pt idx="0">
                  <c:v>0.42130000000000001</c:v>
                </c:pt>
                <c:pt idx="1">
                  <c:v>0.43059999999999998</c:v>
                </c:pt>
                <c:pt idx="2">
                  <c:v>0.27589999999999998</c:v>
                </c:pt>
                <c:pt idx="3">
                  <c:v>0.36649999999999999</c:v>
                </c:pt>
                <c:pt idx="4">
                  <c:v>0.36990000000000001</c:v>
                </c:pt>
                <c:pt idx="5">
                  <c:v>0.35930000000000001</c:v>
                </c:pt>
              </c:numCache>
            </c:numRef>
          </c:val>
          <c:smooth val="0"/>
          <c:extLst>
            <c:ext xmlns:c16="http://schemas.microsoft.com/office/drawing/2014/chart" uri="{C3380CC4-5D6E-409C-BE32-E72D297353CC}">
              <c16:uniqueId val="{00000001-4F86-4BBA-A90F-E88352CB0EB8}"/>
            </c:ext>
          </c:extLst>
        </c:ser>
        <c:ser>
          <c:idx val="1"/>
          <c:order val="1"/>
          <c:tx>
            <c:strRef>
              <c:f>'23'!$I$11</c:f>
              <c:strCache>
                <c:ptCount val="1"/>
                <c:pt idx="0">
                  <c:v>На придбання, будівництво, ремонт нерухомості</c:v>
                </c:pt>
              </c:strCache>
            </c:strRef>
          </c:tx>
          <c:spPr>
            <a:ln w="25400" cap="rnd" cmpd="sng">
              <a:solidFill>
                <a:srgbClr val="91C864"/>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'23'!$K$11:$P$11</c:f>
              <c:numCache>
                <c:formatCode>0.0%</c:formatCode>
                <c:ptCount val="6"/>
                <c:pt idx="0">
                  <c:v>0.42549999999999999</c:v>
                </c:pt>
                <c:pt idx="1">
                  <c:v>0.43719999999999998</c:v>
                </c:pt>
                <c:pt idx="2">
                  <c:v>0.42270000000000002</c:v>
                </c:pt>
                <c:pt idx="3">
                  <c:v>0.37359999999999999</c:v>
                </c:pt>
                <c:pt idx="4">
                  <c:v>0.40289999999999998</c:v>
                </c:pt>
                <c:pt idx="5">
                  <c:v>0.4093</c:v>
                </c:pt>
              </c:numCache>
            </c:numRef>
          </c:val>
          <c:smooth val="0"/>
          <c:extLst>
            <c:ext xmlns:c16="http://schemas.microsoft.com/office/drawing/2014/chart" uri="{C3380CC4-5D6E-409C-BE32-E72D297353CC}">
              <c16:uniqueId val="{00000002-4F86-4BBA-A90F-E88352CB0EB8}"/>
            </c:ext>
          </c:extLst>
        </c:ser>
        <c:ser>
          <c:idx val="2"/>
          <c:order val="2"/>
          <c:tx>
            <c:strRef>
              <c:f>'23'!$I$12</c:f>
              <c:strCache>
                <c:ptCount val="1"/>
                <c:pt idx="0">
                  <c:v>Споживчі</c:v>
                </c:pt>
              </c:strCache>
            </c:strRef>
          </c:tx>
          <c:spPr>
            <a:ln w="25400" cap="rnd" cmpd="sng">
              <a:solidFill>
                <a:srgbClr val="7D0532"/>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'23'!$K$12:$P$12</c:f>
              <c:numCache>
                <c:formatCode>0.0%</c:formatCode>
                <c:ptCount val="6"/>
                <c:pt idx="0">
                  <c:v>0.4723</c:v>
                </c:pt>
                <c:pt idx="1">
                  <c:v>0.48259999999999997</c:v>
                </c:pt>
                <c:pt idx="2">
                  <c:v>0.47939999999999999</c:v>
                </c:pt>
                <c:pt idx="3">
                  <c:v>0.4577</c:v>
                </c:pt>
                <c:pt idx="4">
                  <c:v>0.44540000000000002</c:v>
                </c:pt>
                <c:pt idx="5">
                  <c:v>0.43930000000000002</c:v>
                </c:pt>
              </c:numCache>
            </c:numRef>
          </c:val>
          <c:smooth val="0"/>
          <c:extLst>
            <c:ext xmlns:c16="http://schemas.microsoft.com/office/drawing/2014/chart" uri="{C3380CC4-5D6E-409C-BE32-E72D297353CC}">
              <c16:uniqueId val="{00000003-4F86-4BBA-A90F-E88352CB0EB8}"/>
            </c:ext>
          </c:extLst>
        </c:ser>
        <c:ser>
          <c:idx val="3"/>
          <c:order val="3"/>
          <c:tx>
            <c:strRef>
              <c:f>'23'!$I$13</c:f>
              <c:strCache>
                <c:ptCount val="1"/>
                <c:pt idx="0">
                  <c:v>Депозити</c:v>
                </c:pt>
              </c:strCache>
            </c:strRef>
          </c:tx>
          <c:spPr>
            <a:ln w="25400" cap="rnd" cmpd="sng">
              <a:solidFill>
                <a:srgbClr val="DC4B64"/>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'23'!$K$13:$P$13</c:f>
              <c:numCache>
                <c:formatCode>0.0%</c:formatCode>
                <c:ptCount val="6"/>
                <c:pt idx="0">
                  <c:v>0.21859999999999999</c:v>
                </c:pt>
                <c:pt idx="1">
                  <c:v>0.22170000000000001</c:v>
                </c:pt>
                <c:pt idx="2">
                  <c:v>0.2223</c:v>
                </c:pt>
                <c:pt idx="3">
                  <c:v>0.1767</c:v>
                </c:pt>
                <c:pt idx="4">
                  <c:v>0.1482</c:v>
                </c:pt>
                <c:pt idx="5">
                  <c:v>0.1439</c:v>
                </c:pt>
              </c:numCache>
            </c:numRef>
          </c:val>
          <c:smooth val="0"/>
          <c:extLst>
            <c:ext xmlns:c16="http://schemas.microsoft.com/office/drawing/2014/chart" uri="{C3380CC4-5D6E-409C-BE32-E72D297353CC}">
              <c16:uniqueId val="{00000004-4F86-4BBA-A90F-E88352CB0EB8}"/>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5"/>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5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237689383555798"/>
          <c:w val="1"/>
          <c:h val="0.2076231061644421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097008547008549E-2"/>
          <c:w val="0.83552079632164433"/>
          <c:h val="0.64837997442064876"/>
        </c:manualLayout>
      </c:layout>
      <c:barChart>
        <c:barDir val="col"/>
        <c:grouping val="clustered"/>
        <c:varyColors val="0"/>
        <c:ser>
          <c:idx val="4"/>
          <c:order val="4"/>
          <c:tx>
            <c:strRef>
              <c:f>'23'!$J$14</c:f>
              <c:strCache>
                <c:ptCount val="1"/>
                <c:pt idx="0">
                  <c:v>Spread between average rates on loans and deposits, pp (r.h.s.)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'23'!$K$9:$P$9</c:f>
              <c:strCache>
                <c:ptCount val="6"/>
                <c:pt idx="0">
                  <c:v>12.18</c:v>
                </c:pt>
                <c:pt idx="1">
                  <c:v>12.19</c:v>
                </c:pt>
                <c:pt idx="2">
                  <c:v>12.20</c:v>
                </c:pt>
                <c:pt idx="3">
                  <c:v>12.21</c:v>
                </c:pt>
                <c:pt idx="4">
                  <c:v>03.22</c:v>
                </c:pt>
                <c:pt idx="5">
                  <c:v>06.22</c:v>
                </c:pt>
              </c:strCache>
            </c:strRef>
          </c:cat>
          <c:val>
            <c:numRef>
              <c:f>'23'!$K$14:$P$14</c:f>
              <c:numCache>
                <c:formatCode>0.0</c:formatCode>
                <c:ptCount val="6"/>
                <c:pt idx="0">
                  <c:v>28.89</c:v>
                </c:pt>
                <c:pt idx="1">
                  <c:v>29.64</c:v>
                </c:pt>
                <c:pt idx="2">
                  <c:v>18.399999999999999</c:v>
                </c:pt>
                <c:pt idx="3">
                  <c:v>24.2</c:v>
                </c:pt>
                <c:pt idx="4">
                  <c:v>27.12</c:v>
                </c:pt>
                <c:pt idx="5">
                  <c:v>27.01</c:v>
                </c:pt>
              </c:numCache>
            </c:numRef>
          </c:val>
          <c:extLst>
            <c:ext xmlns:c16="http://schemas.microsoft.com/office/drawing/2014/chart" uri="{C3380CC4-5D6E-409C-BE32-E72D297353CC}">
              <c16:uniqueId val="{00000000-CAC1-47A7-B224-840F23D43659}"/>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'23'!$J$10</c:f>
              <c:strCache>
                <c:ptCount val="1"/>
                <c:pt idx="0">
                  <c:v>Business loans</c:v>
                </c:pt>
              </c:strCache>
            </c:strRef>
          </c:tx>
          <c:spPr>
            <a:ln w="25400" cap="rnd" cmpd="sng">
              <a:solidFill>
                <a:srgbClr val="057D46"/>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'23'!$K$10:$P$10</c:f>
              <c:numCache>
                <c:formatCode>0.0%</c:formatCode>
                <c:ptCount val="6"/>
                <c:pt idx="0">
                  <c:v>0.42130000000000001</c:v>
                </c:pt>
                <c:pt idx="1">
                  <c:v>0.43059999999999998</c:v>
                </c:pt>
                <c:pt idx="2">
                  <c:v>0.27589999999999998</c:v>
                </c:pt>
                <c:pt idx="3">
                  <c:v>0.36649999999999999</c:v>
                </c:pt>
                <c:pt idx="4">
                  <c:v>0.36990000000000001</c:v>
                </c:pt>
                <c:pt idx="5">
                  <c:v>0.35930000000000001</c:v>
                </c:pt>
              </c:numCache>
            </c:numRef>
          </c:val>
          <c:smooth val="0"/>
          <c:extLst>
            <c:ext xmlns:c16="http://schemas.microsoft.com/office/drawing/2014/chart" uri="{C3380CC4-5D6E-409C-BE32-E72D297353CC}">
              <c16:uniqueId val="{00000001-CAC1-47A7-B224-840F23D43659}"/>
            </c:ext>
          </c:extLst>
        </c:ser>
        <c:ser>
          <c:idx val="1"/>
          <c:order val="1"/>
          <c:tx>
            <c:strRef>
              <c:f>'23'!$J$11</c:f>
              <c:strCache>
                <c:ptCount val="1"/>
                <c:pt idx="0">
                  <c:v>Loans for the purchase, construction, repair of real estate</c:v>
                </c:pt>
              </c:strCache>
            </c:strRef>
          </c:tx>
          <c:spPr>
            <a:ln w="25400" cap="rnd" cmpd="sng">
              <a:solidFill>
                <a:srgbClr val="91C864"/>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'23'!$K$11:$P$11</c:f>
              <c:numCache>
                <c:formatCode>0.0%</c:formatCode>
                <c:ptCount val="6"/>
                <c:pt idx="0">
                  <c:v>0.42549999999999999</c:v>
                </c:pt>
                <c:pt idx="1">
                  <c:v>0.43719999999999998</c:v>
                </c:pt>
                <c:pt idx="2">
                  <c:v>0.42270000000000002</c:v>
                </c:pt>
                <c:pt idx="3">
                  <c:v>0.37359999999999999</c:v>
                </c:pt>
                <c:pt idx="4">
                  <c:v>0.40289999999999998</c:v>
                </c:pt>
                <c:pt idx="5">
                  <c:v>0.4093</c:v>
                </c:pt>
              </c:numCache>
            </c:numRef>
          </c:val>
          <c:smooth val="0"/>
          <c:extLst>
            <c:ext xmlns:c16="http://schemas.microsoft.com/office/drawing/2014/chart" uri="{C3380CC4-5D6E-409C-BE32-E72D297353CC}">
              <c16:uniqueId val="{00000002-CAC1-47A7-B224-840F23D43659}"/>
            </c:ext>
          </c:extLst>
        </c:ser>
        <c:ser>
          <c:idx val="2"/>
          <c:order val="2"/>
          <c:tx>
            <c:strRef>
              <c:f>'23'!$J$12</c:f>
              <c:strCache>
                <c:ptCount val="1"/>
                <c:pt idx="0">
                  <c:v>Consumer loans</c:v>
                </c:pt>
              </c:strCache>
            </c:strRef>
          </c:tx>
          <c:spPr>
            <a:ln w="25400" cap="rnd" cmpd="sng">
              <a:solidFill>
                <a:srgbClr val="7D0532"/>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'23'!$K$12:$P$12</c:f>
              <c:numCache>
                <c:formatCode>0.0%</c:formatCode>
                <c:ptCount val="6"/>
                <c:pt idx="0">
                  <c:v>0.4723</c:v>
                </c:pt>
                <c:pt idx="1">
                  <c:v>0.48259999999999997</c:v>
                </c:pt>
                <c:pt idx="2">
                  <c:v>0.47939999999999999</c:v>
                </c:pt>
                <c:pt idx="3">
                  <c:v>0.4577</c:v>
                </c:pt>
                <c:pt idx="4">
                  <c:v>0.44540000000000002</c:v>
                </c:pt>
                <c:pt idx="5">
                  <c:v>0.43930000000000002</c:v>
                </c:pt>
              </c:numCache>
            </c:numRef>
          </c:val>
          <c:smooth val="0"/>
          <c:extLst>
            <c:ext xmlns:c16="http://schemas.microsoft.com/office/drawing/2014/chart" uri="{C3380CC4-5D6E-409C-BE32-E72D297353CC}">
              <c16:uniqueId val="{00000003-CAC1-47A7-B224-840F23D43659}"/>
            </c:ext>
          </c:extLst>
        </c:ser>
        <c:ser>
          <c:idx val="3"/>
          <c:order val="3"/>
          <c:tx>
            <c:strRef>
              <c:f>'23'!$J$13</c:f>
              <c:strCache>
                <c:ptCount val="1"/>
                <c:pt idx="0">
                  <c:v>Deposits</c:v>
                </c:pt>
              </c:strCache>
            </c:strRef>
          </c:tx>
          <c:spPr>
            <a:ln w="25400" cap="rnd" cmpd="sng">
              <a:solidFill>
                <a:srgbClr val="DC4B64"/>
              </a:solidFill>
              <a:prstDash val="solid"/>
              <a:round/>
            </a:ln>
            <a:effectLst/>
          </c:spPr>
          <c:marker>
            <c:symbol val="none"/>
          </c:marker>
          <c:cat>
            <c:strRef>
              <c:f>'23'!$K$9:$P$9</c:f>
              <c:strCache>
                <c:ptCount val="6"/>
                <c:pt idx="0">
                  <c:v>12.18</c:v>
                </c:pt>
                <c:pt idx="1">
                  <c:v>12.19</c:v>
                </c:pt>
                <c:pt idx="2">
                  <c:v>12.20</c:v>
                </c:pt>
                <c:pt idx="3">
                  <c:v>12.21</c:v>
                </c:pt>
                <c:pt idx="4">
                  <c:v>03.22</c:v>
                </c:pt>
                <c:pt idx="5">
                  <c:v>06.22</c:v>
                </c:pt>
              </c:strCache>
            </c:strRef>
          </c:cat>
          <c:val>
            <c:numRef>
              <c:f>'23'!$K$13:$P$13</c:f>
              <c:numCache>
                <c:formatCode>0.0%</c:formatCode>
                <c:ptCount val="6"/>
                <c:pt idx="0">
                  <c:v>0.21859999999999999</c:v>
                </c:pt>
                <c:pt idx="1">
                  <c:v>0.22170000000000001</c:v>
                </c:pt>
                <c:pt idx="2">
                  <c:v>0.2223</c:v>
                </c:pt>
                <c:pt idx="3">
                  <c:v>0.1767</c:v>
                </c:pt>
                <c:pt idx="4">
                  <c:v>0.1482</c:v>
                </c:pt>
                <c:pt idx="5">
                  <c:v>0.1439</c:v>
                </c:pt>
              </c:numCache>
            </c:numRef>
          </c:val>
          <c:smooth val="0"/>
          <c:extLst>
            <c:ext xmlns:c16="http://schemas.microsoft.com/office/drawing/2014/chart" uri="{C3380CC4-5D6E-409C-BE32-E72D297353CC}">
              <c16:uniqueId val="{00000004-CAC1-47A7-B224-840F23D43659}"/>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5"/>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5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795495016587977"/>
          <c:w val="1"/>
          <c:h val="0.242045049834120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'24'!$H$9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12.18</c:v>
                </c:pt>
                <c:pt idx="1">
                  <c:v>12.19</c:v>
                </c:pt>
                <c:pt idx="2">
                  <c:v>12.20</c:v>
                </c:pt>
                <c:pt idx="3">
                  <c:v>12.21</c:v>
                </c:pt>
                <c:pt idx="4">
                  <c:v>03.22</c:v>
                </c:pt>
                <c:pt idx="5">
                  <c:v>06.22</c:v>
                </c:pt>
              </c:strCache>
            </c:strRef>
          </c:cat>
          <c:val>
            <c:numRef>
              <c:f>'24'!$J$9:$O$9</c:f>
              <c:numCache>
                <c:formatCode>0%</c:formatCode>
                <c:ptCount val="6"/>
                <c:pt idx="0">
                  <c:v>0</c:v>
                </c:pt>
                <c:pt idx="1">
                  <c:v>5.1000000000000004E-3</c:v>
                </c:pt>
                <c:pt idx="2">
                  <c:v>5.0000000000000001E-3</c:v>
                </c:pt>
                <c:pt idx="3">
                  <c:v>4.4000000000000003E-3</c:v>
                </c:pt>
                <c:pt idx="4">
                  <c:v>5.4000000000000003E-3</c:v>
                </c:pt>
                <c:pt idx="5">
                  <c:v>5.4999999999999997E-3</c:v>
                </c:pt>
              </c:numCache>
            </c:numRef>
          </c:val>
          <c:extLst xmlns:c15="http://schemas.microsoft.com/office/drawing/2012/chart">
            <c:ext xmlns:c16="http://schemas.microsoft.com/office/drawing/2014/chart" uri="{C3380CC4-5D6E-409C-BE32-E72D297353CC}">
              <c16:uniqueId val="{00000000-52AE-4843-8F5A-3C894302538C}"/>
            </c:ext>
          </c:extLst>
        </c:ser>
        <c:ser>
          <c:idx val="2"/>
          <c:order val="1"/>
          <c:tx>
            <c:strRef>
              <c:f>'24'!$H$11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12.18</c:v>
                </c:pt>
                <c:pt idx="1">
                  <c:v>12.19</c:v>
                </c:pt>
                <c:pt idx="2">
                  <c:v>12.20</c:v>
                </c:pt>
                <c:pt idx="3">
                  <c:v>12.21</c:v>
                </c:pt>
                <c:pt idx="4">
                  <c:v>03.22</c:v>
                </c:pt>
                <c:pt idx="5">
                  <c:v>06.22</c:v>
                </c:pt>
              </c:strCache>
            </c:strRef>
          </c:cat>
          <c:val>
            <c:numRef>
              <c:f>'24'!$J$11:$O$11</c:f>
              <c:numCache>
                <c:formatCode>0%</c:formatCode>
                <c:ptCount val="6"/>
                <c:pt idx="0">
                  <c:v>0.22919999999999999</c:v>
                </c:pt>
                <c:pt idx="1">
                  <c:v>0.22500000000000001</c:v>
                </c:pt>
                <c:pt idx="2">
                  <c:v>0.24790000000000001</c:v>
                </c:pt>
                <c:pt idx="3">
                  <c:v>0.2384</c:v>
                </c:pt>
                <c:pt idx="4">
                  <c:v>0.23730000000000001</c:v>
                </c:pt>
                <c:pt idx="5">
                  <c:v>0.24299999999999999</c:v>
                </c:pt>
              </c:numCache>
            </c:numRef>
          </c:val>
          <c:extLst>
            <c:ext xmlns:c16="http://schemas.microsoft.com/office/drawing/2014/chart" uri="{C3380CC4-5D6E-409C-BE32-E72D297353CC}">
              <c16:uniqueId val="{00000001-52AE-4843-8F5A-3C894302538C}"/>
            </c:ext>
          </c:extLst>
        </c:ser>
        <c:ser>
          <c:idx val="3"/>
          <c:order val="2"/>
          <c:tx>
            <c:strRef>
              <c:f>'24'!$H$12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12.18</c:v>
                </c:pt>
                <c:pt idx="1">
                  <c:v>12.19</c:v>
                </c:pt>
                <c:pt idx="2">
                  <c:v>12.20</c:v>
                </c:pt>
                <c:pt idx="3">
                  <c:v>12.21</c:v>
                </c:pt>
                <c:pt idx="4">
                  <c:v>03.22</c:v>
                </c:pt>
                <c:pt idx="5">
                  <c:v>06.22</c:v>
                </c:pt>
              </c:strCache>
            </c:strRef>
          </c:cat>
          <c:val>
            <c:numRef>
              <c:f>'24'!$J$12:$O$12</c:f>
              <c:numCache>
                <c:formatCode>0%</c:formatCode>
                <c:ptCount val="6"/>
                <c:pt idx="0">
                  <c:v>5.5300000000000002E-2</c:v>
                </c:pt>
                <c:pt idx="1">
                  <c:v>4.3299999999999998E-2</c:v>
                </c:pt>
                <c:pt idx="2">
                  <c:v>-9.64E-2</c:v>
                </c:pt>
                <c:pt idx="3">
                  <c:v>5.91E-2</c:v>
                </c:pt>
                <c:pt idx="4">
                  <c:v>2.0199999999999999E-2</c:v>
                </c:pt>
                <c:pt idx="5">
                  <c:v>3.8199999999999998E-2</c:v>
                </c:pt>
              </c:numCache>
            </c:numRef>
          </c:val>
          <c:extLst>
            <c:ext xmlns:c16="http://schemas.microsoft.com/office/drawing/2014/chart" uri="{C3380CC4-5D6E-409C-BE32-E72D297353CC}">
              <c16:uniqueId val="{00000002-52AE-4843-8F5A-3C894302538C}"/>
            </c:ext>
          </c:extLst>
        </c:ser>
        <c:ser>
          <c:idx val="4"/>
          <c:order val="3"/>
          <c:tx>
            <c:strRef>
              <c:f>'24'!$H$10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12.18</c:v>
                </c:pt>
                <c:pt idx="1">
                  <c:v>12.19</c:v>
                </c:pt>
                <c:pt idx="2">
                  <c:v>12.20</c:v>
                </c:pt>
                <c:pt idx="3">
                  <c:v>12.21</c:v>
                </c:pt>
                <c:pt idx="4">
                  <c:v>03.22</c:v>
                </c:pt>
                <c:pt idx="5">
                  <c:v>06.22</c:v>
                </c:pt>
              </c:strCache>
            </c:strRef>
          </c:cat>
          <c:val>
            <c:numRef>
              <c:f>'24'!$J$10:$O$10</c:f>
              <c:numCache>
                <c:formatCode>0%</c:formatCode>
                <c:ptCount val="6"/>
                <c:pt idx="0">
                  <c:v>0.15570000000000001</c:v>
                </c:pt>
                <c:pt idx="1">
                  <c:v>0.16089999999999999</c:v>
                </c:pt>
                <c:pt idx="2">
                  <c:v>0.1336</c:v>
                </c:pt>
                <c:pt idx="3">
                  <c:v>0.1137</c:v>
                </c:pt>
                <c:pt idx="4">
                  <c:v>0.1172</c:v>
                </c:pt>
                <c:pt idx="5">
                  <c:v>0.1192</c:v>
                </c:pt>
              </c:numCache>
            </c:numRef>
          </c:val>
          <c:extLst>
            <c:ext xmlns:c16="http://schemas.microsoft.com/office/drawing/2014/chart" uri="{C3380CC4-5D6E-409C-BE32-E72D297353CC}">
              <c16:uniqueId val="{00000003-52AE-4843-8F5A-3C894302538C}"/>
            </c:ext>
          </c:extLst>
        </c:ser>
        <c:ser>
          <c:idx val="5"/>
          <c:order val="4"/>
          <c:tx>
            <c:strRef>
              <c:f>'24'!$H$13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12.18</c:v>
                </c:pt>
                <c:pt idx="1">
                  <c:v>12.19</c:v>
                </c:pt>
                <c:pt idx="2">
                  <c:v>12.20</c:v>
                </c:pt>
                <c:pt idx="3">
                  <c:v>12.21</c:v>
                </c:pt>
                <c:pt idx="4">
                  <c:v>03.22</c:v>
                </c:pt>
                <c:pt idx="5">
                  <c:v>06.22</c:v>
                </c:pt>
              </c:strCache>
            </c:strRef>
          </c:cat>
          <c:val>
            <c:numRef>
              <c:f>'24'!$J$13:$O$13</c:f>
              <c:numCache>
                <c:formatCode>0%</c:formatCode>
                <c:ptCount val="6"/>
                <c:pt idx="0">
                  <c:v>0.49359999999999998</c:v>
                </c:pt>
                <c:pt idx="1">
                  <c:v>0.504</c:v>
                </c:pt>
                <c:pt idx="2">
                  <c:v>0.65600000000000003</c:v>
                </c:pt>
                <c:pt idx="3">
                  <c:v>0.52159999999999995</c:v>
                </c:pt>
                <c:pt idx="4">
                  <c:v>0.53410000000000002</c:v>
                </c:pt>
                <c:pt idx="5">
                  <c:v>0.51400000000000001</c:v>
                </c:pt>
              </c:numCache>
            </c:numRef>
          </c:val>
          <c:extLst>
            <c:ext xmlns:c16="http://schemas.microsoft.com/office/drawing/2014/chart" uri="{C3380CC4-5D6E-409C-BE32-E72D297353CC}">
              <c16:uniqueId val="{00000004-52AE-4843-8F5A-3C894302538C}"/>
            </c:ext>
          </c:extLst>
        </c:ser>
        <c:ser>
          <c:idx val="6"/>
          <c:order val="5"/>
          <c:tx>
            <c:strRef>
              <c:f>'24'!$H$14</c:f>
              <c:strCache>
                <c:ptCount val="1"/>
                <c:pt idx="0">
                  <c:v>Кошти ОКС, КС, банків, інші зобов’язання</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12.18</c:v>
                </c:pt>
                <c:pt idx="1">
                  <c:v>12.19</c:v>
                </c:pt>
                <c:pt idx="2">
                  <c:v>12.20</c:v>
                </c:pt>
                <c:pt idx="3">
                  <c:v>12.21</c:v>
                </c:pt>
                <c:pt idx="4">
                  <c:v>03.22</c:v>
                </c:pt>
                <c:pt idx="5">
                  <c:v>06.22</c:v>
                </c:pt>
              </c:strCache>
            </c:strRef>
          </c:cat>
          <c:val>
            <c:numRef>
              <c:f>'24'!$J$14:$O$14</c:f>
              <c:numCache>
                <c:formatCode>0%</c:formatCode>
                <c:ptCount val="6"/>
                <c:pt idx="0">
                  <c:v>6.2E-2</c:v>
                </c:pt>
                <c:pt idx="1">
                  <c:v>5.9700000000000003E-2</c:v>
                </c:pt>
                <c:pt idx="2">
                  <c:v>5.1400000000000001E-2</c:v>
                </c:pt>
                <c:pt idx="3">
                  <c:v>0.06</c:v>
                </c:pt>
                <c:pt idx="4">
                  <c:v>0.09</c:v>
                </c:pt>
                <c:pt idx="5">
                  <c:v>0.08</c:v>
                </c:pt>
              </c:numCache>
            </c:numRef>
          </c:val>
          <c:extLst>
            <c:ext xmlns:c16="http://schemas.microsoft.com/office/drawing/2014/chart" uri="{C3380CC4-5D6E-409C-BE32-E72D297353CC}">
              <c16:uniqueId val="{00000005-52AE-4843-8F5A-3C894302538C}"/>
            </c:ext>
          </c:extLst>
        </c:ser>
        <c:dLbls>
          <c:dLblPos val="ctr"/>
          <c:showLegendKey val="0"/>
          <c:showVal val="1"/>
          <c:showCatName val="0"/>
          <c:showSerName val="0"/>
          <c:showPercent val="0"/>
          <c:showBubbleSize val="0"/>
        </c:dLbls>
        <c:gapWidth val="50"/>
        <c:overlap val="100"/>
        <c:axId val="1618191648"/>
        <c:axId val="1618182912"/>
        <c:extLst>
          <c:ext xmlns:c15="http://schemas.microsoft.com/office/drawing/2012/chart" uri="{02D57815-91ED-43cb-92C2-25804820EDAC}">
            <c15:filteredBarSeries>
              <c15:ser>
                <c:idx val="7"/>
                <c:order val="6"/>
                <c:tx>
                  <c:strRef>
                    <c:extLst>
                      <c:ext uri="{02D57815-91ED-43cb-92C2-25804820EDAC}">
                        <c15:formulaRef>
                          <c15:sqref>'24'!$H$15</c15:sqref>
                        </c15:formulaRef>
                      </c:ext>
                    </c:extLst>
                    <c:strCache>
                      <c:ptCount val="1"/>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extLst>
                      <c:ext uri="{02D57815-91ED-43cb-92C2-25804820EDAC}">
                        <c15:formulaRef>
                          <c15:sqref>'24'!$J$8:$O$8</c15:sqref>
                        </c15:formulaRef>
                      </c:ext>
                    </c:extLst>
                    <c:strCache>
                      <c:ptCount val="6"/>
                      <c:pt idx="0">
                        <c:v>12.18</c:v>
                      </c:pt>
                      <c:pt idx="1">
                        <c:v>12.19</c:v>
                      </c:pt>
                      <c:pt idx="2">
                        <c:v>12.20</c:v>
                      </c:pt>
                      <c:pt idx="3">
                        <c:v>12.21</c:v>
                      </c:pt>
                      <c:pt idx="4">
                        <c:v>03.22</c:v>
                      </c:pt>
                      <c:pt idx="5">
                        <c:v>06.22</c:v>
                      </c:pt>
                    </c:strCache>
                  </c:strRef>
                </c:cat>
                <c:val>
                  <c:numRef>
                    <c:extLst>
                      <c:ext uri="{02D57815-91ED-43cb-92C2-25804820EDAC}">
                        <c15:formulaRef>
                          <c15:sqref>'24'!$K$15:$O$15</c15:sqref>
                        </c15:formulaRef>
                      </c:ext>
                    </c:extLst>
                    <c:numCache>
                      <c:formatCode>0%</c:formatCode>
                      <c:ptCount val="5"/>
                    </c:numCache>
                  </c:numRef>
                </c:val>
                <c:extLst>
                  <c:ext xmlns:c16="http://schemas.microsoft.com/office/drawing/2014/chart" uri="{C3380CC4-5D6E-409C-BE32-E72D297353CC}">
                    <c16:uniqueId val="{00000006-52AE-4843-8F5A-3C894302538C}"/>
                  </c:ext>
                </c:extLst>
              </c15:ser>
            </c15:filteredBarSeries>
          </c:ext>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'24'!$I$9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12.18</c:v>
                </c:pt>
                <c:pt idx="1">
                  <c:v>12.19</c:v>
                </c:pt>
                <c:pt idx="2">
                  <c:v>12.20</c:v>
                </c:pt>
                <c:pt idx="3">
                  <c:v>12.21</c:v>
                </c:pt>
                <c:pt idx="4">
                  <c:v>03.22</c:v>
                </c:pt>
                <c:pt idx="5">
                  <c:v>06.22</c:v>
                </c:pt>
              </c:strCache>
            </c:strRef>
          </c:cat>
          <c:val>
            <c:numRef>
              <c:f>'24'!$J$9:$O$9</c:f>
              <c:numCache>
                <c:formatCode>0%</c:formatCode>
                <c:ptCount val="6"/>
                <c:pt idx="0">
                  <c:v>0</c:v>
                </c:pt>
                <c:pt idx="1">
                  <c:v>5.1000000000000004E-3</c:v>
                </c:pt>
                <c:pt idx="2">
                  <c:v>5.0000000000000001E-3</c:v>
                </c:pt>
                <c:pt idx="3">
                  <c:v>4.4000000000000003E-3</c:v>
                </c:pt>
                <c:pt idx="4">
                  <c:v>5.4000000000000003E-3</c:v>
                </c:pt>
                <c:pt idx="5">
                  <c:v>5.4999999999999997E-3</c:v>
                </c:pt>
              </c:numCache>
            </c:numRef>
          </c:val>
          <c:extLst xmlns:c15="http://schemas.microsoft.com/office/drawing/2012/chart">
            <c:ext xmlns:c16="http://schemas.microsoft.com/office/drawing/2014/chart" uri="{C3380CC4-5D6E-409C-BE32-E72D297353CC}">
              <c16:uniqueId val="{00000000-2116-4DC2-8691-72F3C259A4B5}"/>
            </c:ext>
          </c:extLst>
        </c:ser>
        <c:ser>
          <c:idx val="2"/>
          <c:order val="1"/>
          <c:tx>
            <c:strRef>
              <c:f>'24'!$I$11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12.18</c:v>
                </c:pt>
                <c:pt idx="1">
                  <c:v>12.19</c:v>
                </c:pt>
                <c:pt idx="2">
                  <c:v>12.20</c:v>
                </c:pt>
                <c:pt idx="3">
                  <c:v>12.21</c:v>
                </c:pt>
                <c:pt idx="4">
                  <c:v>03.22</c:v>
                </c:pt>
                <c:pt idx="5">
                  <c:v>06.22</c:v>
                </c:pt>
              </c:strCache>
            </c:strRef>
          </c:cat>
          <c:val>
            <c:numRef>
              <c:f>'24'!$J$11:$O$11</c:f>
              <c:numCache>
                <c:formatCode>0%</c:formatCode>
                <c:ptCount val="6"/>
                <c:pt idx="0">
                  <c:v>0.22919999999999999</c:v>
                </c:pt>
                <c:pt idx="1">
                  <c:v>0.22500000000000001</c:v>
                </c:pt>
                <c:pt idx="2">
                  <c:v>0.24790000000000001</c:v>
                </c:pt>
                <c:pt idx="3">
                  <c:v>0.2384</c:v>
                </c:pt>
                <c:pt idx="4">
                  <c:v>0.23730000000000001</c:v>
                </c:pt>
                <c:pt idx="5">
                  <c:v>0.24299999999999999</c:v>
                </c:pt>
              </c:numCache>
            </c:numRef>
          </c:val>
          <c:extLst>
            <c:ext xmlns:c16="http://schemas.microsoft.com/office/drawing/2014/chart" uri="{C3380CC4-5D6E-409C-BE32-E72D297353CC}">
              <c16:uniqueId val="{00000001-2116-4DC2-8691-72F3C259A4B5}"/>
            </c:ext>
          </c:extLst>
        </c:ser>
        <c:ser>
          <c:idx val="3"/>
          <c:order val="2"/>
          <c:tx>
            <c:strRef>
              <c:f>'24'!$I$12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12.18</c:v>
                </c:pt>
                <c:pt idx="1">
                  <c:v>12.19</c:v>
                </c:pt>
                <c:pt idx="2">
                  <c:v>12.20</c:v>
                </c:pt>
                <c:pt idx="3">
                  <c:v>12.21</c:v>
                </c:pt>
                <c:pt idx="4">
                  <c:v>03.22</c:v>
                </c:pt>
                <c:pt idx="5">
                  <c:v>06.22</c:v>
                </c:pt>
              </c:strCache>
            </c:strRef>
          </c:cat>
          <c:val>
            <c:numRef>
              <c:f>'24'!$J$12:$O$12</c:f>
              <c:numCache>
                <c:formatCode>0%</c:formatCode>
                <c:ptCount val="6"/>
                <c:pt idx="0">
                  <c:v>5.5300000000000002E-2</c:v>
                </c:pt>
                <c:pt idx="1">
                  <c:v>4.3299999999999998E-2</c:v>
                </c:pt>
                <c:pt idx="2">
                  <c:v>-9.64E-2</c:v>
                </c:pt>
                <c:pt idx="3">
                  <c:v>5.91E-2</c:v>
                </c:pt>
                <c:pt idx="4">
                  <c:v>2.0199999999999999E-2</c:v>
                </c:pt>
                <c:pt idx="5">
                  <c:v>3.8199999999999998E-2</c:v>
                </c:pt>
              </c:numCache>
            </c:numRef>
          </c:val>
          <c:extLst>
            <c:ext xmlns:c16="http://schemas.microsoft.com/office/drawing/2014/chart" uri="{C3380CC4-5D6E-409C-BE32-E72D297353CC}">
              <c16:uniqueId val="{00000002-2116-4DC2-8691-72F3C259A4B5}"/>
            </c:ext>
          </c:extLst>
        </c:ser>
        <c:ser>
          <c:idx val="4"/>
          <c:order val="3"/>
          <c:tx>
            <c:strRef>
              <c:f>'24'!$I$10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12.18</c:v>
                </c:pt>
                <c:pt idx="1">
                  <c:v>12.19</c:v>
                </c:pt>
                <c:pt idx="2">
                  <c:v>12.20</c:v>
                </c:pt>
                <c:pt idx="3">
                  <c:v>12.21</c:v>
                </c:pt>
                <c:pt idx="4">
                  <c:v>03.22</c:v>
                </c:pt>
                <c:pt idx="5">
                  <c:v>06.22</c:v>
                </c:pt>
              </c:strCache>
            </c:strRef>
          </c:cat>
          <c:val>
            <c:numRef>
              <c:f>'24'!$J$10:$O$10</c:f>
              <c:numCache>
                <c:formatCode>0%</c:formatCode>
                <c:ptCount val="6"/>
                <c:pt idx="0">
                  <c:v>0.15570000000000001</c:v>
                </c:pt>
                <c:pt idx="1">
                  <c:v>0.16089999999999999</c:v>
                </c:pt>
                <c:pt idx="2">
                  <c:v>0.1336</c:v>
                </c:pt>
                <c:pt idx="3">
                  <c:v>0.1137</c:v>
                </c:pt>
                <c:pt idx="4">
                  <c:v>0.1172</c:v>
                </c:pt>
                <c:pt idx="5">
                  <c:v>0.1192</c:v>
                </c:pt>
              </c:numCache>
            </c:numRef>
          </c:val>
          <c:extLst>
            <c:ext xmlns:c16="http://schemas.microsoft.com/office/drawing/2014/chart" uri="{C3380CC4-5D6E-409C-BE32-E72D297353CC}">
              <c16:uniqueId val="{00000003-2116-4DC2-8691-72F3C259A4B5}"/>
            </c:ext>
          </c:extLst>
        </c:ser>
        <c:ser>
          <c:idx val="5"/>
          <c:order val="4"/>
          <c:tx>
            <c:strRef>
              <c:f>'24'!$I$13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'24'!$J$8:$O$8</c:f>
              <c:strCache>
                <c:ptCount val="6"/>
                <c:pt idx="0">
                  <c:v>12.18</c:v>
                </c:pt>
                <c:pt idx="1">
                  <c:v>12.19</c:v>
                </c:pt>
                <c:pt idx="2">
                  <c:v>12.20</c:v>
                </c:pt>
                <c:pt idx="3">
                  <c:v>12.21</c:v>
                </c:pt>
                <c:pt idx="4">
                  <c:v>03.22</c:v>
                </c:pt>
                <c:pt idx="5">
                  <c:v>06.22</c:v>
                </c:pt>
              </c:strCache>
            </c:strRef>
          </c:cat>
          <c:val>
            <c:numRef>
              <c:f>'24'!$J$13:$O$13</c:f>
              <c:numCache>
                <c:formatCode>0%</c:formatCode>
                <c:ptCount val="6"/>
                <c:pt idx="0">
                  <c:v>0.49359999999999998</c:v>
                </c:pt>
                <c:pt idx="1">
                  <c:v>0.504</c:v>
                </c:pt>
                <c:pt idx="2">
                  <c:v>0.65600000000000003</c:v>
                </c:pt>
                <c:pt idx="3">
                  <c:v>0.52159999999999995</c:v>
                </c:pt>
                <c:pt idx="4">
                  <c:v>0.53410000000000002</c:v>
                </c:pt>
                <c:pt idx="5">
                  <c:v>0.51400000000000001</c:v>
                </c:pt>
              </c:numCache>
            </c:numRef>
          </c:val>
          <c:extLst>
            <c:ext xmlns:c16="http://schemas.microsoft.com/office/drawing/2014/chart" uri="{C3380CC4-5D6E-409C-BE32-E72D297353CC}">
              <c16:uniqueId val="{00000004-2116-4DC2-8691-72F3C259A4B5}"/>
            </c:ext>
          </c:extLst>
        </c:ser>
        <c:ser>
          <c:idx val="6"/>
          <c:order val="5"/>
          <c:tx>
            <c:strRef>
              <c:f>'24'!$I$14</c:f>
              <c:strCache>
                <c:ptCount val="1"/>
                <c:pt idx="0">
                  <c:v>Funds of UCU, CU, banks, оther liabilities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'24'!$J$8:$O$8</c:f>
              <c:strCache>
                <c:ptCount val="6"/>
                <c:pt idx="0">
                  <c:v>12.18</c:v>
                </c:pt>
                <c:pt idx="1">
                  <c:v>12.19</c:v>
                </c:pt>
                <c:pt idx="2">
                  <c:v>12.20</c:v>
                </c:pt>
                <c:pt idx="3">
                  <c:v>12.21</c:v>
                </c:pt>
                <c:pt idx="4">
                  <c:v>03.22</c:v>
                </c:pt>
                <c:pt idx="5">
                  <c:v>06.22</c:v>
                </c:pt>
              </c:strCache>
            </c:strRef>
          </c:cat>
          <c:val>
            <c:numRef>
              <c:f>'24'!$J$14:$O$14</c:f>
              <c:numCache>
                <c:formatCode>0%</c:formatCode>
                <c:ptCount val="6"/>
                <c:pt idx="0">
                  <c:v>6.2E-2</c:v>
                </c:pt>
                <c:pt idx="1">
                  <c:v>5.9700000000000003E-2</c:v>
                </c:pt>
                <c:pt idx="2">
                  <c:v>5.1400000000000001E-2</c:v>
                </c:pt>
                <c:pt idx="3">
                  <c:v>0.06</c:v>
                </c:pt>
                <c:pt idx="4">
                  <c:v>0.09</c:v>
                </c:pt>
                <c:pt idx="5">
                  <c:v>0.08</c:v>
                </c:pt>
              </c:numCache>
            </c:numRef>
          </c:val>
          <c:extLst>
            <c:ext xmlns:c16="http://schemas.microsoft.com/office/drawing/2014/chart" uri="{C3380CC4-5D6E-409C-BE32-E72D297353CC}">
              <c16:uniqueId val="{00000005-2116-4DC2-8691-72F3C259A4B5}"/>
            </c:ext>
          </c:extLst>
        </c:ser>
        <c:dLbls>
          <c:dLblPos val="ctr"/>
          <c:showLegendKey val="0"/>
          <c:showVal val="1"/>
          <c:showCatName val="0"/>
          <c:showSerName val="0"/>
          <c:showPercent val="0"/>
          <c:showBubbleSize val="0"/>
        </c:dLbls>
        <c:gapWidth val="50"/>
        <c:overlap val="100"/>
        <c:axId val="1618191648"/>
        <c:axId val="1618182912"/>
        <c:extLst>
          <c:ext xmlns:c15="http://schemas.microsoft.com/office/drawing/2012/chart" uri="{02D57815-91ED-43cb-92C2-25804820EDAC}">
            <c15:filteredBarSeries>
              <c15:ser>
                <c:idx val="7"/>
                <c:order val="6"/>
                <c:tx>
                  <c:strRef>
                    <c:extLst>
                      <c:ext uri="{02D57815-91ED-43cb-92C2-25804820EDAC}">
                        <c15:formulaRef>
                          <c15:sqref>'24'!$I$15</c15:sqref>
                        </c15:formulaRef>
                      </c:ext>
                    </c:extLst>
                    <c:strCache>
                      <c:ptCount val="1"/>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extLst>
                      <c:ext uri="{02D57815-91ED-43cb-92C2-25804820EDAC}">
                        <c15:formulaRef>
                          <c15:sqref>'24'!$J$8:$O$8</c15:sqref>
                        </c15:formulaRef>
                      </c:ext>
                    </c:extLst>
                    <c:strCache>
                      <c:ptCount val="6"/>
                      <c:pt idx="0">
                        <c:v>12.18</c:v>
                      </c:pt>
                      <c:pt idx="1">
                        <c:v>12.19</c:v>
                      </c:pt>
                      <c:pt idx="2">
                        <c:v>12.20</c:v>
                      </c:pt>
                      <c:pt idx="3">
                        <c:v>12.21</c:v>
                      </c:pt>
                      <c:pt idx="4">
                        <c:v>03.22</c:v>
                      </c:pt>
                      <c:pt idx="5">
                        <c:v>06.22</c:v>
                      </c:pt>
                    </c:strCache>
                  </c:strRef>
                </c:cat>
                <c:val>
                  <c:numRef>
                    <c:extLst>
                      <c:ext uri="{02D57815-91ED-43cb-92C2-25804820EDAC}">
                        <c15:formulaRef>
                          <c15:sqref>'24'!$K$15:$O$15</c15:sqref>
                        </c15:formulaRef>
                      </c:ext>
                    </c:extLst>
                    <c:numCache>
                      <c:formatCode>0%</c:formatCode>
                      <c:ptCount val="5"/>
                    </c:numCache>
                  </c:numRef>
                </c:val>
                <c:extLst>
                  <c:ext xmlns:c16="http://schemas.microsoft.com/office/drawing/2014/chart" uri="{C3380CC4-5D6E-409C-BE32-E72D297353CC}">
                    <c16:uniqueId val="{00000006-2116-4DC2-8691-72F3C259A4B5}"/>
                  </c:ext>
                </c:extLst>
              </c15:ser>
            </c15:filteredBarSeries>
          </c:ext>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7018981481481485"/>
          <c:w val="1"/>
          <c:h val="0.2298101851851851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3186225443896582"/>
        </c:manualLayout>
      </c:layout>
      <c:barChart>
        <c:barDir val="col"/>
        <c:grouping val="stacked"/>
        <c:varyColors val="0"/>
        <c:ser>
          <c:idx val="0"/>
          <c:order val="0"/>
          <c:tx>
            <c:strRef>
              <c:f>'25'!$F$10</c:f>
              <c:strCache>
                <c:ptCount val="1"/>
                <c:pt idx="0">
                  <c:v>Чисті процентні доходи за операц. з членами КС</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'25'!$H$9:$AA$9</c:f>
              <c:strCache>
                <c:ptCount val="19"/>
                <c:pt idx="0">
                  <c:v>І.20</c:v>
                </c:pt>
                <c:pt idx="2">
                  <c:v>ІІ.20</c:v>
                </c:pt>
                <c:pt idx="4">
                  <c:v>ІІІ.20</c:v>
                </c:pt>
                <c:pt idx="6">
                  <c:v>ІV.20</c:v>
                </c:pt>
                <c:pt idx="8">
                  <c:v>І.21</c:v>
                </c:pt>
                <c:pt idx="10">
                  <c:v>ІІ.21</c:v>
                </c:pt>
                <c:pt idx="12">
                  <c:v>ІІІ.21</c:v>
                </c:pt>
                <c:pt idx="14">
                  <c:v>ІV.21</c:v>
                </c:pt>
                <c:pt idx="16">
                  <c:v>І.22</c:v>
                </c:pt>
                <c:pt idx="18">
                  <c:v>ІІ.22</c:v>
                </c:pt>
              </c:strCache>
            </c:strRef>
          </c:cat>
          <c:val>
            <c:numRef>
              <c:f>'25'!$H$10:$AA$10</c:f>
              <c:numCache>
                <c:formatCode>#\ ##0.0</c:formatCode>
                <c:ptCount val="20"/>
                <c:pt idx="0">
                  <c:v>129.93</c:v>
                </c:pt>
                <c:pt idx="2">
                  <c:v>295.26</c:v>
                </c:pt>
                <c:pt idx="4">
                  <c:v>433.1</c:v>
                </c:pt>
                <c:pt idx="6">
                  <c:v>574.4</c:v>
                </c:pt>
                <c:pt idx="8">
                  <c:v>135.77000000000001</c:v>
                </c:pt>
                <c:pt idx="10">
                  <c:v>285.67</c:v>
                </c:pt>
                <c:pt idx="12">
                  <c:v>444.9</c:v>
                </c:pt>
                <c:pt idx="14">
                  <c:v>568.80999999999995</c:v>
                </c:pt>
                <c:pt idx="16">
                  <c:v>113.12</c:v>
                </c:pt>
                <c:pt idx="18">
                  <c:v>208.1</c:v>
                </c:pt>
              </c:numCache>
            </c:numRef>
          </c:val>
          <c:extLst>
            <c:ext xmlns:c16="http://schemas.microsoft.com/office/drawing/2014/chart" uri="{C3380CC4-5D6E-409C-BE32-E72D297353CC}">
              <c16:uniqueId val="{00000000-86FD-49DF-9E7D-0F79DCFD64AF}"/>
            </c:ext>
          </c:extLst>
        </c:ser>
        <c:ser>
          <c:idx val="2"/>
          <c:order val="1"/>
          <c:tx>
            <c:strRef>
              <c:f>'25'!$F$11</c:f>
              <c:strCache>
                <c:ptCount val="1"/>
                <c:pt idx="0">
                  <c:v>Приріст резервів забезпечення покриття втрат</c:v>
                </c:pt>
              </c:strCache>
            </c:strRef>
          </c:tx>
          <c:spPr>
            <a:solidFill>
              <a:srgbClr val="91C864"/>
            </a:solidFill>
            <a:ln>
              <a:noFill/>
            </a:ln>
            <a:effectLst/>
          </c:spPr>
          <c:invertIfNegative val="0"/>
          <c:cat>
            <c:strRef>
              <c:f>'25'!$H$9:$AA$9</c:f>
              <c:strCache>
                <c:ptCount val="19"/>
                <c:pt idx="0">
                  <c:v>І.20</c:v>
                </c:pt>
                <c:pt idx="2">
                  <c:v>ІІ.20</c:v>
                </c:pt>
                <c:pt idx="4">
                  <c:v>ІІІ.20</c:v>
                </c:pt>
                <c:pt idx="6">
                  <c:v>ІV.20</c:v>
                </c:pt>
                <c:pt idx="8">
                  <c:v>І.21</c:v>
                </c:pt>
                <c:pt idx="10">
                  <c:v>ІІ.21</c:v>
                </c:pt>
                <c:pt idx="12">
                  <c:v>ІІІ.21</c:v>
                </c:pt>
                <c:pt idx="14">
                  <c:v>ІV.21</c:v>
                </c:pt>
                <c:pt idx="16">
                  <c:v>І.22</c:v>
                </c:pt>
                <c:pt idx="18">
                  <c:v>ІІ.22</c:v>
                </c:pt>
              </c:strCache>
            </c:strRef>
          </c:cat>
          <c:val>
            <c:numRef>
              <c:f>'25'!$H$11:$AA$11</c:f>
              <c:numCache>
                <c:formatCode>#\ ##0.0</c:formatCode>
                <c:ptCount val="20"/>
                <c:pt idx="0">
                  <c:v>-72.2</c:v>
                </c:pt>
                <c:pt idx="2">
                  <c:v>-57.93</c:v>
                </c:pt>
                <c:pt idx="4">
                  <c:v>-78.52</c:v>
                </c:pt>
                <c:pt idx="6">
                  <c:v>-431.54</c:v>
                </c:pt>
                <c:pt idx="8">
                  <c:v>-18.02</c:v>
                </c:pt>
                <c:pt idx="10">
                  <c:v>-27.65</c:v>
                </c:pt>
                <c:pt idx="12">
                  <c:v>-48.73</c:v>
                </c:pt>
                <c:pt idx="14">
                  <c:v>-49.78</c:v>
                </c:pt>
                <c:pt idx="16">
                  <c:v>-22.5</c:v>
                </c:pt>
                <c:pt idx="18">
                  <c:v>-20.399999999999999</c:v>
                </c:pt>
              </c:numCache>
            </c:numRef>
          </c:val>
          <c:extLst>
            <c:ext xmlns:c16="http://schemas.microsoft.com/office/drawing/2014/chart" uri="{C3380CC4-5D6E-409C-BE32-E72D297353CC}">
              <c16:uniqueId val="{00000001-86FD-49DF-9E7D-0F79DCFD64AF}"/>
            </c:ext>
          </c:extLst>
        </c:ser>
        <c:ser>
          <c:idx val="3"/>
          <c:order val="2"/>
          <c:tx>
            <c:strRef>
              <c:f>'25'!$F$12</c:f>
              <c:strCache>
                <c:ptCount val="1"/>
                <c:pt idx="0">
                  <c:v>Чистий фінансовий результат</c:v>
                </c:pt>
              </c:strCache>
            </c:strRef>
          </c:tx>
          <c:spPr>
            <a:solidFill>
              <a:srgbClr val="DC4B64"/>
            </a:solidFill>
            <a:ln>
              <a:noFill/>
            </a:ln>
            <a:effectLst/>
          </c:spPr>
          <c:invertIfNegative val="0"/>
          <c:cat>
            <c:strRef>
              <c:f>'25'!$H$9:$AA$9</c:f>
              <c:strCache>
                <c:ptCount val="19"/>
                <c:pt idx="0">
                  <c:v>І.20</c:v>
                </c:pt>
                <c:pt idx="2">
                  <c:v>ІІ.20</c:v>
                </c:pt>
                <c:pt idx="4">
                  <c:v>ІІІ.20</c:v>
                </c:pt>
                <c:pt idx="6">
                  <c:v>ІV.20</c:v>
                </c:pt>
                <c:pt idx="8">
                  <c:v>І.21</c:v>
                </c:pt>
                <c:pt idx="10">
                  <c:v>ІІ.21</c:v>
                </c:pt>
                <c:pt idx="12">
                  <c:v>ІІІ.21</c:v>
                </c:pt>
                <c:pt idx="14">
                  <c:v>ІV.21</c:v>
                </c:pt>
                <c:pt idx="16">
                  <c:v>І.22</c:v>
                </c:pt>
                <c:pt idx="18">
                  <c:v>ІІ.22</c:v>
                </c:pt>
              </c:strCache>
            </c:strRef>
          </c:cat>
          <c:val>
            <c:numRef>
              <c:f>'25'!$H$12:$AA$12</c:f>
              <c:numCache>
                <c:formatCode>#\ ##0.0</c:formatCode>
                <c:ptCount val="20"/>
                <c:pt idx="1">
                  <c:v>-50.31</c:v>
                </c:pt>
                <c:pt idx="3">
                  <c:v>19.64</c:v>
                </c:pt>
                <c:pt idx="5">
                  <c:v>19.39</c:v>
                </c:pt>
                <c:pt idx="7">
                  <c:v>-327.18</c:v>
                </c:pt>
                <c:pt idx="9">
                  <c:v>10</c:v>
                </c:pt>
                <c:pt idx="11">
                  <c:v>31.7</c:v>
                </c:pt>
                <c:pt idx="13">
                  <c:v>50.85</c:v>
                </c:pt>
                <c:pt idx="15">
                  <c:v>41.14</c:v>
                </c:pt>
                <c:pt idx="17">
                  <c:v>5.4</c:v>
                </c:pt>
                <c:pt idx="19">
                  <c:v>33.6</c:v>
                </c:pt>
              </c:numCache>
            </c:numRef>
          </c:val>
          <c:extLst>
            <c:ext xmlns:c16="http://schemas.microsoft.com/office/drawing/2014/chart" uri="{C3380CC4-5D6E-409C-BE32-E72D297353CC}">
              <c16:uniqueId val="{00000002-86FD-49DF-9E7D-0F79DCFD64AF}"/>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3"/>
                <c:tx>
                  <c:strRef>
                    <c:extLst>
                      <c:ext uri="{02D57815-91ED-43cb-92C2-25804820EDAC}">
                        <c15:formulaRef>
                          <c15:sqref>'25'!$F$11</c15:sqref>
                        </c15:formulaRef>
                      </c:ext>
                    </c:extLst>
                    <c:strCache>
                      <c:ptCount val="1"/>
                      <c:pt idx="0">
                        <c:v>Приріст резервів забезпечення покриття втрат</c:v>
                      </c:pt>
                    </c:strCache>
                  </c:strRef>
                </c:tx>
                <c:spPr>
                  <a:solidFill>
                    <a:schemeClr val="accent5"/>
                  </a:solidFill>
                  <a:ln>
                    <a:noFill/>
                  </a:ln>
                  <a:effectLst/>
                </c:spPr>
                <c:invertIfNegative val="0"/>
                <c:cat>
                  <c:strRef>
                    <c:extLst>
                      <c:ext uri="{02D57815-91ED-43cb-92C2-25804820EDAC}">
                        <c15:formulaRef>
                          <c15:sqref>'25'!$H$9:$AA$9</c15:sqref>
                        </c15:formulaRef>
                      </c:ext>
                    </c:extLst>
                    <c:strCache>
                      <c:ptCount val="19"/>
                      <c:pt idx="0">
                        <c:v>І.20</c:v>
                      </c:pt>
                      <c:pt idx="2">
                        <c:v>ІІ.20</c:v>
                      </c:pt>
                      <c:pt idx="4">
                        <c:v>ІІІ.20</c:v>
                      </c:pt>
                      <c:pt idx="6">
                        <c:v>ІV.20</c:v>
                      </c:pt>
                      <c:pt idx="8">
                        <c:v>І.21</c:v>
                      </c:pt>
                      <c:pt idx="10">
                        <c:v>ІІ.21</c:v>
                      </c:pt>
                      <c:pt idx="12">
                        <c:v>ІІІ.21</c:v>
                      </c:pt>
                      <c:pt idx="14">
                        <c:v>ІV.21</c:v>
                      </c:pt>
                      <c:pt idx="16">
                        <c:v>І.22</c:v>
                      </c:pt>
                      <c:pt idx="18">
                        <c:v>ІІ.22</c:v>
                      </c:pt>
                    </c:strCache>
                  </c:strRef>
                </c:cat>
                <c:val>
                  <c:numRef>
                    <c:extLst>
                      <c:ext uri="{02D57815-91ED-43cb-92C2-25804820EDAC}">
                        <c15:formulaRef>
                          <c15:sqref>'25'!#REF!</c15:sqref>
                        </c15:formulaRef>
                      </c:ext>
                    </c:extLst>
                    <c:numCache>
                      <c:formatCode>General</c:formatCode>
                      <c:ptCount val="1"/>
                      <c:pt idx="0">
                        <c:v>1</c:v>
                      </c:pt>
                    </c:numCache>
                  </c:numRef>
                </c:val>
                <c:extLst>
                  <c:ext xmlns:c16="http://schemas.microsoft.com/office/drawing/2014/chart" uri="{C3380CC4-5D6E-409C-BE32-E72D297353CC}">
                    <c16:uniqueId val="{00000004-86FD-49DF-9E7D-0F79DCFD64AF}"/>
                  </c:ext>
                </c:extLst>
              </c15:ser>
            </c15:filteredBarSeries>
          </c:ext>
        </c:extLst>
      </c:barChart>
      <c:scatterChart>
        <c:scatterStyle val="lineMarker"/>
        <c:varyColors val="0"/>
        <c:ser>
          <c:idx val="6"/>
          <c:order val="4"/>
          <c:tx>
            <c:strRef>
              <c:f>'25'!$F$13</c:f>
              <c:strCache>
                <c:ptCount val="1"/>
                <c:pt idx="0">
                  <c:v>CIR, % (п. ш.)</c:v>
                </c:pt>
              </c:strCache>
            </c:strRef>
          </c:tx>
          <c:spPr>
            <a:ln w="25400" cap="rnd">
              <a:noFill/>
              <a:round/>
            </a:ln>
            <a:effectLst/>
          </c:spPr>
          <c:marker>
            <c:symbol val="diamond"/>
            <c:size val="7"/>
            <c:spPr>
              <a:solidFill>
                <a:srgbClr val="7D0532"/>
              </a:solidFill>
              <a:ln w="9525">
                <a:noFill/>
              </a:ln>
              <a:effectLst/>
            </c:spPr>
          </c:marker>
          <c:xVal>
            <c:strRef>
              <c:f>'25'!$H$9:$AA$9</c:f>
              <c:strCache>
                <c:ptCount val="19"/>
                <c:pt idx="0">
                  <c:v>І.20</c:v>
                </c:pt>
                <c:pt idx="2">
                  <c:v>ІІ.20</c:v>
                </c:pt>
                <c:pt idx="4">
                  <c:v>ІІІ.20</c:v>
                </c:pt>
                <c:pt idx="6">
                  <c:v>ІV.20</c:v>
                </c:pt>
                <c:pt idx="8">
                  <c:v>І.21</c:v>
                </c:pt>
                <c:pt idx="10">
                  <c:v>ІІ.21</c:v>
                </c:pt>
                <c:pt idx="12">
                  <c:v>ІІІ.21</c:v>
                </c:pt>
                <c:pt idx="14">
                  <c:v>ІV.21</c:v>
                </c:pt>
                <c:pt idx="16">
                  <c:v>І.22</c:v>
                </c:pt>
                <c:pt idx="18">
                  <c:v>ІІ.22</c:v>
                </c:pt>
              </c:strCache>
            </c:strRef>
          </c:xVal>
          <c:yVal>
            <c:numRef>
              <c:f>'25'!$H$13:$AA$13</c:f>
              <c:numCache>
                <c:formatCode>0%</c:formatCode>
                <c:ptCount val="20"/>
                <c:pt idx="0">
                  <c:v>0.86950000000000005</c:v>
                </c:pt>
                <c:pt idx="2">
                  <c:v>0.7278</c:v>
                </c:pt>
                <c:pt idx="4">
                  <c:v>0.75780000000000003</c:v>
                </c:pt>
                <c:pt idx="6">
                  <c:v>0.81279999999999997</c:v>
                </c:pt>
                <c:pt idx="8">
                  <c:v>0.82179999999999997</c:v>
                </c:pt>
                <c:pt idx="10">
                  <c:v>0.82169999999999999</c:v>
                </c:pt>
                <c:pt idx="12">
                  <c:v>0.80610000000000004</c:v>
                </c:pt>
                <c:pt idx="14">
                  <c:v>0.87790000000000001</c:v>
                </c:pt>
                <c:pt idx="16">
                  <c:v>0.75890000000000002</c:v>
                </c:pt>
                <c:pt idx="18">
                  <c:v>0.76</c:v>
                </c:pt>
              </c:numCache>
            </c:numRef>
          </c:yVal>
          <c:smooth val="0"/>
          <c:extLst>
            <c:ext xmlns:c16="http://schemas.microsoft.com/office/drawing/2014/chart" uri="{C3380CC4-5D6E-409C-BE32-E72D297353CC}">
              <c16:uniqueId val="{00000003-86FD-49DF-9E7D-0F79DCFD64AF}"/>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413668735"/>
        <c:crosses val="autoZero"/>
        <c:auto val="1"/>
        <c:lblAlgn val="ctr"/>
        <c:lblOffset val="100"/>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65737739719842"/>
          <c:w val="0.99361941033786028"/>
          <c:h val="0.26342622602801585"/>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'3'!$I$11</c:f>
              <c:strCache>
                <c:ptCount val="1"/>
                <c:pt idx="0">
                  <c:v>ЮО-лізингодавці</c:v>
                </c:pt>
              </c:strCache>
            </c:strRef>
          </c:tx>
          <c:spPr>
            <a:ln w="25400" cap="rnd" cmpd="sng">
              <a:solidFill>
                <a:schemeClr val="bg2"/>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'3'!$J$11:$M$11</c:f>
              <c:numCache>
                <c:formatCode>0.0%</c:formatCode>
                <c:ptCount val="4"/>
                <c:pt idx="0">
                  <c:v>0.88321167883211682</c:v>
                </c:pt>
                <c:pt idx="1">
                  <c:v>0.71532846715328469</c:v>
                </c:pt>
                <c:pt idx="2">
                  <c:v>0.68181818181818177</c:v>
                </c:pt>
                <c:pt idx="3">
                  <c:v>0.66666666666666663</c:v>
                </c:pt>
              </c:numCache>
            </c:numRef>
          </c:val>
          <c:smooth val="0"/>
          <c:extLst>
            <c:ext xmlns:c16="http://schemas.microsoft.com/office/drawing/2014/chart" uri="{C3380CC4-5D6E-409C-BE32-E72D297353CC}">
              <c16:uniqueId val="{00000000-E2D4-495D-9151-2469F2850DCE}"/>
            </c:ext>
          </c:extLst>
        </c:ser>
        <c:ser>
          <c:idx val="1"/>
          <c:order val="1"/>
          <c:tx>
            <c:strRef>
              <c:f>'3'!$I$12</c:f>
              <c:strCache>
                <c:ptCount val="1"/>
                <c:pt idx="0">
                  <c:v>Ломбарди</c:v>
                </c:pt>
              </c:strCache>
            </c:strRef>
          </c:tx>
          <c:spPr>
            <a:ln w="25400" cap="rnd" cmpd="sng">
              <a:solidFill>
                <a:schemeClr val="accent4"/>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'3'!$J$12:$M$12</c:f>
              <c:numCache>
                <c:formatCode>0.0%</c:formatCode>
                <c:ptCount val="4"/>
                <c:pt idx="0">
                  <c:v>0.73498233215547704</c:v>
                </c:pt>
                <c:pt idx="1">
                  <c:v>0.69731800766283525</c:v>
                </c:pt>
                <c:pt idx="2">
                  <c:v>0.7766497461928934</c:v>
                </c:pt>
                <c:pt idx="3">
                  <c:v>0.72820512820512817</c:v>
                </c:pt>
              </c:numCache>
            </c:numRef>
          </c:val>
          <c:smooth val="0"/>
          <c:extLst>
            <c:ext xmlns:c16="http://schemas.microsoft.com/office/drawing/2014/chart" uri="{C3380CC4-5D6E-409C-BE32-E72D297353CC}">
              <c16:uniqueId val="{00000001-E2D4-495D-9151-2469F2850DCE}"/>
            </c:ext>
          </c:extLst>
        </c:ser>
        <c:ser>
          <c:idx val="2"/>
          <c:order val="2"/>
          <c:tx>
            <c:strRef>
              <c:f>'3'!$I$13</c:f>
              <c:strCache>
                <c:ptCount val="1"/>
                <c:pt idx="0">
                  <c:v>Фінансові компанії</c:v>
                </c:pt>
              </c:strCache>
            </c:strRef>
          </c:tx>
          <c:spPr>
            <a:ln w="25400" cap="rnd" cmpd="sng">
              <a:solidFill>
                <a:schemeClr val="accent6"/>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'3'!$J$13:$M$13</c:f>
              <c:numCache>
                <c:formatCode>0.0%</c:formatCode>
                <c:ptCount val="4"/>
                <c:pt idx="0">
                  <c:v>0.9320288362512873</c:v>
                </c:pt>
                <c:pt idx="1">
                  <c:v>0.87852494577006512</c:v>
                </c:pt>
                <c:pt idx="2">
                  <c:v>0.84563758389261745</c:v>
                </c:pt>
                <c:pt idx="3">
                  <c:v>0.80605381165919288</c:v>
                </c:pt>
              </c:numCache>
            </c:numRef>
          </c:val>
          <c:smooth val="0"/>
          <c:extLst>
            <c:ext xmlns:c16="http://schemas.microsoft.com/office/drawing/2014/chart" uri="{C3380CC4-5D6E-409C-BE32-E72D297353CC}">
              <c16:uniqueId val="{00000002-E2D4-495D-9151-2469F2850DCE}"/>
            </c:ext>
          </c:extLst>
        </c:ser>
        <c:ser>
          <c:idx val="3"/>
          <c:order val="3"/>
          <c:tx>
            <c:strRef>
              <c:f>'3'!$I$14</c:f>
              <c:strCache>
                <c:ptCount val="1"/>
                <c:pt idx="0">
                  <c:v>Кредитні спілки</c:v>
                </c:pt>
              </c:strCache>
            </c:strRef>
          </c:tx>
          <c:spPr>
            <a:ln w="25400" cap="rnd" cmpd="sng">
              <a:solidFill>
                <a:schemeClr val="accent2"/>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'3'!$J$14:$M$14</c:f>
              <c:numCache>
                <c:formatCode>0.0%</c:formatCode>
                <c:ptCount val="4"/>
                <c:pt idx="0">
                  <c:v>0.70242214532871972</c:v>
                </c:pt>
                <c:pt idx="1">
                  <c:v>0.65107913669064743</c:v>
                </c:pt>
                <c:pt idx="2">
                  <c:v>0.70731707317073167</c:v>
                </c:pt>
                <c:pt idx="3">
                  <c:v>0.76470588235294112</c:v>
                </c:pt>
              </c:numCache>
            </c:numRef>
          </c:val>
          <c:smooth val="0"/>
          <c:extLst>
            <c:ext xmlns:c16="http://schemas.microsoft.com/office/drawing/2014/chart" uri="{C3380CC4-5D6E-409C-BE32-E72D297353CC}">
              <c16:uniqueId val="{00000003-E2D4-495D-9151-2469F2850DCE}"/>
            </c:ext>
          </c:extLst>
        </c:ser>
        <c:ser>
          <c:idx val="4"/>
          <c:order val="4"/>
          <c:tx>
            <c:strRef>
              <c:f>'3'!$I$15</c:f>
              <c:strCache>
                <c:ptCount val="1"/>
                <c:pt idx="0">
                  <c:v>Страховики</c:v>
                </c:pt>
              </c:strCache>
            </c:strRef>
          </c:tx>
          <c:spPr>
            <a:ln w="25400" cap="rnd" cmpd="sng">
              <a:solidFill>
                <a:schemeClr val="accent3"/>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'3'!$J$15:$M$15</c:f>
              <c:numCache>
                <c:formatCode>0.0%</c:formatCode>
                <c:ptCount val="4"/>
                <c:pt idx="0">
                  <c:v>0.92899408284023666</c:v>
                </c:pt>
                <c:pt idx="1">
                  <c:v>0.91612903225806452</c:v>
                </c:pt>
                <c:pt idx="2">
                  <c:v>0.96551724137931039</c:v>
                </c:pt>
                <c:pt idx="3">
                  <c:v>0.93661971830985913</c:v>
                </c:pt>
              </c:numCache>
            </c:numRef>
          </c:val>
          <c:smooth val="0"/>
          <c:extLst>
            <c:ext xmlns:c16="http://schemas.microsoft.com/office/drawing/2014/chart" uri="{C3380CC4-5D6E-409C-BE32-E72D297353CC}">
              <c16:uniqueId val="{00000004-E2D4-495D-9151-2469F2850DCE}"/>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285831064176E-2"/>
          <c:y val="4.0131929852068891E-2"/>
          <c:w val="0.83236065942251392"/>
          <c:h val="0.6253467592592592"/>
        </c:manualLayout>
      </c:layout>
      <c:barChart>
        <c:barDir val="col"/>
        <c:grouping val="stacked"/>
        <c:varyColors val="0"/>
        <c:ser>
          <c:idx val="0"/>
          <c:order val="0"/>
          <c:tx>
            <c:strRef>
              <c:f>'25'!$G$10</c:f>
              <c:strCache>
                <c:ptCount val="1"/>
                <c:pt idx="0">
                  <c:v>Net interest income from transact. with CU members, UAH mln</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'25'!$H$8:$AA$8</c:f>
              <c:strCache>
                <c:ptCount val="19"/>
                <c:pt idx="0">
                  <c:v>Q1.20</c:v>
                </c:pt>
                <c:pt idx="2">
                  <c:v>Q2.20</c:v>
                </c:pt>
                <c:pt idx="4">
                  <c:v>Q3.20</c:v>
                </c:pt>
                <c:pt idx="6">
                  <c:v>Q4.20</c:v>
                </c:pt>
                <c:pt idx="8">
                  <c:v>Q1.21</c:v>
                </c:pt>
                <c:pt idx="10">
                  <c:v>Q2.21</c:v>
                </c:pt>
                <c:pt idx="12">
                  <c:v>Q3.21</c:v>
                </c:pt>
                <c:pt idx="14">
                  <c:v>Q4.21</c:v>
                </c:pt>
                <c:pt idx="16">
                  <c:v>Q1.22</c:v>
                </c:pt>
                <c:pt idx="18">
                  <c:v>Q2.22</c:v>
                </c:pt>
              </c:strCache>
            </c:strRef>
          </c:cat>
          <c:val>
            <c:numRef>
              <c:f>'25'!$H$10:$AA$10</c:f>
              <c:numCache>
                <c:formatCode>#\ ##0.0</c:formatCode>
                <c:ptCount val="20"/>
                <c:pt idx="0">
                  <c:v>129.93</c:v>
                </c:pt>
                <c:pt idx="2">
                  <c:v>295.26</c:v>
                </c:pt>
                <c:pt idx="4">
                  <c:v>433.1</c:v>
                </c:pt>
                <c:pt idx="6">
                  <c:v>574.4</c:v>
                </c:pt>
                <c:pt idx="8">
                  <c:v>135.77000000000001</c:v>
                </c:pt>
                <c:pt idx="10">
                  <c:v>285.67</c:v>
                </c:pt>
                <c:pt idx="12">
                  <c:v>444.9</c:v>
                </c:pt>
                <c:pt idx="14">
                  <c:v>568.80999999999995</c:v>
                </c:pt>
                <c:pt idx="16">
                  <c:v>113.12</c:v>
                </c:pt>
                <c:pt idx="18">
                  <c:v>208.1</c:v>
                </c:pt>
              </c:numCache>
            </c:numRef>
          </c:val>
          <c:extLst>
            <c:ext xmlns:c16="http://schemas.microsoft.com/office/drawing/2014/chart" uri="{C3380CC4-5D6E-409C-BE32-E72D297353CC}">
              <c16:uniqueId val="{00000000-DA5B-48F8-A9D2-C8C0D869FA3D}"/>
            </c:ext>
          </c:extLst>
        </c:ser>
        <c:ser>
          <c:idx val="2"/>
          <c:order val="1"/>
          <c:tx>
            <c:strRef>
              <c:f>'25'!$G$11</c:f>
              <c:strCache>
                <c:ptCount val="1"/>
                <c:pt idx="0">
                  <c:v>Increase in provisions for losses, UAH mln</c:v>
                </c:pt>
              </c:strCache>
            </c:strRef>
          </c:tx>
          <c:spPr>
            <a:solidFill>
              <a:srgbClr val="91C864"/>
            </a:solidFill>
            <a:ln>
              <a:noFill/>
            </a:ln>
            <a:effectLst/>
          </c:spPr>
          <c:invertIfNegative val="0"/>
          <c:cat>
            <c:strRef>
              <c:f>'25'!$H$8:$AA$8</c:f>
              <c:strCache>
                <c:ptCount val="19"/>
                <c:pt idx="0">
                  <c:v>Q1.20</c:v>
                </c:pt>
                <c:pt idx="2">
                  <c:v>Q2.20</c:v>
                </c:pt>
                <c:pt idx="4">
                  <c:v>Q3.20</c:v>
                </c:pt>
                <c:pt idx="6">
                  <c:v>Q4.20</c:v>
                </c:pt>
                <c:pt idx="8">
                  <c:v>Q1.21</c:v>
                </c:pt>
                <c:pt idx="10">
                  <c:v>Q2.21</c:v>
                </c:pt>
                <c:pt idx="12">
                  <c:v>Q3.21</c:v>
                </c:pt>
                <c:pt idx="14">
                  <c:v>Q4.21</c:v>
                </c:pt>
                <c:pt idx="16">
                  <c:v>Q1.22</c:v>
                </c:pt>
                <c:pt idx="18">
                  <c:v>Q2.22</c:v>
                </c:pt>
              </c:strCache>
            </c:strRef>
          </c:cat>
          <c:val>
            <c:numRef>
              <c:f>'25'!$H$11:$AA$11</c:f>
              <c:numCache>
                <c:formatCode>#\ ##0.0</c:formatCode>
                <c:ptCount val="20"/>
                <c:pt idx="0">
                  <c:v>-72.2</c:v>
                </c:pt>
                <c:pt idx="2">
                  <c:v>-57.93</c:v>
                </c:pt>
                <c:pt idx="4">
                  <c:v>-78.52</c:v>
                </c:pt>
                <c:pt idx="6">
                  <c:v>-431.54</c:v>
                </c:pt>
                <c:pt idx="8">
                  <c:v>-18.02</c:v>
                </c:pt>
                <c:pt idx="10">
                  <c:v>-27.65</c:v>
                </c:pt>
                <c:pt idx="12">
                  <c:v>-48.73</c:v>
                </c:pt>
                <c:pt idx="14">
                  <c:v>-49.78</c:v>
                </c:pt>
                <c:pt idx="16">
                  <c:v>-22.5</c:v>
                </c:pt>
                <c:pt idx="18">
                  <c:v>-20.399999999999999</c:v>
                </c:pt>
              </c:numCache>
            </c:numRef>
          </c:val>
          <c:extLst>
            <c:ext xmlns:c16="http://schemas.microsoft.com/office/drawing/2014/chart" uri="{C3380CC4-5D6E-409C-BE32-E72D297353CC}">
              <c16:uniqueId val="{00000001-DA5B-48F8-A9D2-C8C0D869FA3D}"/>
            </c:ext>
          </c:extLst>
        </c:ser>
        <c:ser>
          <c:idx val="3"/>
          <c:order val="2"/>
          <c:tx>
            <c:strRef>
              <c:f>'25'!$G$12</c:f>
              <c:strCache>
                <c:ptCount val="1"/>
                <c:pt idx="0">
                  <c:v>Net financial result, UAH mln</c:v>
                </c:pt>
              </c:strCache>
            </c:strRef>
          </c:tx>
          <c:spPr>
            <a:solidFill>
              <a:srgbClr val="DC4B64"/>
            </a:solidFill>
            <a:ln>
              <a:noFill/>
            </a:ln>
            <a:effectLst/>
          </c:spPr>
          <c:invertIfNegative val="0"/>
          <c:cat>
            <c:strRef>
              <c:f>'25'!$H$8:$AA$8</c:f>
              <c:strCache>
                <c:ptCount val="19"/>
                <c:pt idx="0">
                  <c:v>Q1.20</c:v>
                </c:pt>
                <c:pt idx="2">
                  <c:v>Q2.20</c:v>
                </c:pt>
                <c:pt idx="4">
                  <c:v>Q3.20</c:v>
                </c:pt>
                <c:pt idx="6">
                  <c:v>Q4.20</c:v>
                </c:pt>
                <c:pt idx="8">
                  <c:v>Q1.21</c:v>
                </c:pt>
                <c:pt idx="10">
                  <c:v>Q2.21</c:v>
                </c:pt>
                <c:pt idx="12">
                  <c:v>Q3.21</c:v>
                </c:pt>
                <c:pt idx="14">
                  <c:v>Q4.21</c:v>
                </c:pt>
                <c:pt idx="16">
                  <c:v>Q1.22</c:v>
                </c:pt>
                <c:pt idx="18">
                  <c:v>Q2.22</c:v>
                </c:pt>
              </c:strCache>
            </c:strRef>
          </c:cat>
          <c:val>
            <c:numRef>
              <c:f>'25'!$H$12:$AA$12</c:f>
              <c:numCache>
                <c:formatCode>#\ ##0.0</c:formatCode>
                <c:ptCount val="20"/>
                <c:pt idx="1">
                  <c:v>-50.31</c:v>
                </c:pt>
                <c:pt idx="3">
                  <c:v>19.64</c:v>
                </c:pt>
                <c:pt idx="5">
                  <c:v>19.39</c:v>
                </c:pt>
                <c:pt idx="7">
                  <c:v>-327.18</c:v>
                </c:pt>
                <c:pt idx="9">
                  <c:v>10</c:v>
                </c:pt>
                <c:pt idx="11">
                  <c:v>31.7</c:v>
                </c:pt>
                <c:pt idx="13">
                  <c:v>50.85</c:v>
                </c:pt>
                <c:pt idx="15">
                  <c:v>41.14</c:v>
                </c:pt>
                <c:pt idx="17">
                  <c:v>5.4</c:v>
                </c:pt>
                <c:pt idx="19">
                  <c:v>33.6</c:v>
                </c:pt>
              </c:numCache>
            </c:numRef>
          </c:val>
          <c:extLst>
            <c:ext xmlns:c16="http://schemas.microsoft.com/office/drawing/2014/chart" uri="{C3380CC4-5D6E-409C-BE32-E72D297353CC}">
              <c16:uniqueId val="{00000002-DA5B-48F8-A9D2-C8C0D869FA3D}"/>
            </c:ext>
          </c:extLst>
        </c:ser>
        <c:dLbls>
          <c:showLegendKey val="0"/>
          <c:showVal val="0"/>
          <c:showCatName val="0"/>
          <c:showSerName val="0"/>
          <c:showPercent val="0"/>
          <c:showBubbleSize val="0"/>
        </c:dLbls>
        <c:gapWidth val="50"/>
        <c:overlap val="100"/>
        <c:axId val="413660831"/>
        <c:axId val="413668735"/>
        <c:extLst>
          <c:ext xmlns:c15="http://schemas.microsoft.com/office/drawing/2012/chart" uri="{02D57815-91ED-43cb-92C2-25804820EDAC}">
            <c15:filteredBarSeries>
              <c15:ser>
                <c:idx val="4"/>
                <c:order val="3"/>
                <c:tx>
                  <c:strRef>
                    <c:extLst>
                      <c:ext uri="{02D57815-91ED-43cb-92C2-25804820EDAC}">
                        <c15:formulaRef>
                          <c15:sqref>'25'!$F$11</c15:sqref>
                        </c15:formulaRef>
                      </c:ext>
                    </c:extLst>
                    <c:strCache>
                      <c:ptCount val="1"/>
                      <c:pt idx="0">
                        <c:v>Приріст резервів забезпечення покриття втрат</c:v>
                      </c:pt>
                    </c:strCache>
                  </c:strRef>
                </c:tx>
                <c:spPr>
                  <a:solidFill>
                    <a:schemeClr val="accent5"/>
                  </a:solidFill>
                  <a:ln>
                    <a:noFill/>
                  </a:ln>
                  <a:effectLst/>
                </c:spPr>
                <c:invertIfNegative val="0"/>
                <c:cat>
                  <c:strRef>
                    <c:extLst>
                      <c:ext uri="{02D57815-91ED-43cb-92C2-25804820EDAC}">
                        <c15:formulaRef>
                          <c15:sqref>'25'!$H$8:$AA$8</c15:sqref>
                        </c15:formulaRef>
                      </c:ext>
                    </c:extLst>
                    <c:strCache>
                      <c:ptCount val="19"/>
                      <c:pt idx="0">
                        <c:v>Q1.20</c:v>
                      </c:pt>
                      <c:pt idx="2">
                        <c:v>Q2.20</c:v>
                      </c:pt>
                      <c:pt idx="4">
                        <c:v>Q3.20</c:v>
                      </c:pt>
                      <c:pt idx="6">
                        <c:v>Q4.20</c:v>
                      </c:pt>
                      <c:pt idx="8">
                        <c:v>Q1.21</c:v>
                      </c:pt>
                      <c:pt idx="10">
                        <c:v>Q2.21</c:v>
                      </c:pt>
                      <c:pt idx="12">
                        <c:v>Q3.21</c:v>
                      </c:pt>
                      <c:pt idx="14">
                        <c:v>Q4.21</c:v>
                      </c:pt>
                      <c:pt idx="16">
                        <c:v>Q1.22</c:v>
                      </c:pt>
                      <c:pt idx="18">
                        <c:v>Q2.22</c:v>
                      </c:pt>
                    </c:strCache>
                  </c:strRef>
                </c:cat>
                <c:val>
                  <c:numRef>
                    <c:extLst>
                      <c:ext uri="{02D57815-91ED-43cb-92C2-25804820EDAC}">
                        <c15:formulaRef>
                          <c15:sqref>'25'!#REF!</c15:sqref>
                        </c15:formulaRef>
                      </c:ext>
                    </c:extLst>
                    <c:numCache>
                      <c:formatCode>General</c:formatCode>
                      <c:ptCount val="1"/>
                      <c:pt idx="0">
                        <c:v>1</c:v>
                      </c:pt>
                    </c:numCache>
                  </c:numRef>
                </c:val>
                <c:extLst>
                  <c:ext xmlns:c16="http://schemas.microsoft.com/office/drawing/2014/chart" uri="{C3380CC4-5D6E-409C-BE32-E72D297353CC}">
                    <c16:uniqueId val="{00000004-DA5B-48F8-A9D2-C8C0D869FA3D}"/>
                  </c:ext>
                </c:extLst>
              </c15:ser>
            </c15:filteredBarSeries>
          </c:ext>
        </c:extLst>
      </c:barChart>
      <c:scatterChart>
        <c:scatterStyle val="lineMarker"/>
        <c:varyColors val="0"/>
        <c:ser>
          <c:idx val="6"/>
          <c:order val="4"/>
          <c:tx>
            <c:strRef>
              <c:f>'25'!$G$13</c:f>
              <c:strCache>
                <c:ptCount val="1"/>
                <c:pt idx="0">
                  <c:v>CIR, % (r.h.s.)</c:v>
                </c:pt>
              </c:strCache>
            </c:strRef>
          </c:tx>
          <c:spPr>
            <a:ln w="25400" cap="rnd">
              <a:noFill/>
              <a:round/>
            </a:ln>
            <a:effectLst/>
          </c:spPr>
          <c:marker>
            <c:symbol val="diamond"/>
            <c:size val="7"/>
            <c:spPr>
              <a:solidFill>
                <a:srgbClr val="7D0532"/>
              </a:solidFill>
              <a:ln w="9525">
                <a:noFill/>
              </a:ln>
              <a:effectLst/>
            </c:spPr>
          </c:marker>
          <c:xVal>
            <c:strRef>
              <c:f>'25'!$H$8:$AA$8</c:f>
              <c:strCache>
                <c:ptCount val="19"/>
                <c:pt idx="0">
                  <c:v>Q1.20</c:v>
                </c:pt>
                <c:pt idx="2">
                  <c:v>Q2.20</c:v>
                </c:pt>
                <c:pt idx="4">
                  <c:v>Q3.20</c:v>
                </c:pt>
                <c:pt idx="6">
                  <c:v>Q4.20</c:v>
                </c:pt>
                <c:pt idx="8">
                  <c:v>Q1.21</c:v>
                </c:pt>
                <c:pt idx="10">
                  <c:v>Q2.21</c:v>
                </c:pt>
                <c:pt idx="12">
                  <c:v>Q3.21</c:v>
                </c:pt>
                <c:pt idx="14">
                  <c:v>Q4.21</c:v>
                </c:pt>
                <c:pt idx="16">
                  <c:v>Q1.22</c:v>
                </c:pt>
                <c:pt idx="18">
                  <c:v>Q2.22</c:v>
                </c:pt>
              </c:strCache>
            </c:strRef>
          </c:xVal>
          <c:yVal>
            <c:numRef>
              <c:f>'25'!$H$13:$AA$13</c:f>
              <c:numCache>
                <c:formatCode>0%</c:formatCode>
                <c:ptCount val="20"/>
                <c:pt idx="0">
                  <c:v>0.86950000000000005</c:v>
                </c:pt>
                <c:pt idx="2">
                  <c:v>0.7278</c:v>
                </c:pt>
                <c:pt idx="4">
                  <c:v>0.75780000000000003</c:v>
                </c:pt>
                <c:pt idx="6">
                  <c:v>0.81279999999999997</c:v>
                </c:pt>
                <c:pt idx="8">
                  <c:v>0.82179999999999997</c:v>
                </c:pt>
                <c:pt idx="10">
                  <c:v>0.82169999999999999</c:v>
                </c:pt>
                <c:pt idx="12">
                  <c:v>0.80610000000000004</c:v>
                </c:pt>
                <c:pt idx="14">
                  <c:v>0.87790000000000001</c:v>
                </c:pt>
                <c:pt idx="16">
                  <c:v>0.75890000000000002</c:v>
                </c:pt>
                <c:pt idx="18">
                  <c:v>0.76</c:v>
                </c:pt>
              </c:numCache>
            </c:numRef>
          </c:yVal>
          <c:smooth val="0"/>
          <c:extLst>
            <c:ext xmlns:c16="http://schemas.microsoft.com/office/drawing/2014/chart" uri="{C3380CC4-5D6E-409C-BE32-E72D297353CC}">
              <c16:uniqueId val="{00000003-DA5B-48F8-A9D2-C8C0D869FA3D}"/>
            </c:ext>
          </c:extLst>
        </c:ser>
        <c:dLbls>
          <c:showLegendKey val="0"/>
          <c:showVal val="0"/>
          <c:showCatName val="0"/>
          <c:showSerName val="0"/>
          <c:showPercent val="0"/>
          <c:showBubbleSize val="0"/>
        </c:dLbls>
        <c:axId val="1368221919"/>
        <c:axId val="1368241055"/>
      </c:scatterChart>
      <c:catAx>
        <c:axId val="413660831"/>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413668735"/>
        <c:crosses val="autoZero"/>
        <c:auto val="1"/>
        <c:lblAlgn val="ctr"/>
        <c:lblOffset val="100"/>
        <c:noMultiLvlLbl val="0"/>
      </c:catAx>
      <c:valAx>
        <c:axId val="413668735"/>
        <c:scaling>
          <c:orientation val="minMax"/>
          <c:max val="750"/>
          <c:min val="-4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13660831"/>
        <c:crosses val="autoZero"/>
        <c:crossBetween val="between"/>
        <c:majorUnit val="150"/>
      </c:valAx>
      <c:valAx>
        <c:axId val="1368241055"/>
        <c:scaling>
          <c:orientation val="minMax"/>
          <c:max val="1"/>
          <c:min val="-0.60000000000000009"/>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1368221919"/>
        <c:crosses val="max"/>
        <c:crossBetween val="midCat"/>
        <c:majorUnit val="0.2"/>
      </c:valAx>
      <c:valAx>
        <c:axId val="1368221919"/>
        <c:scaling>
          <c:orientation val="minMax"/>
        </c:scaling>
        <c:delete val="1"/>
        <c:axPos val="b"/>
        <c:numFmt formatCode="General" sourceLinked="1"/>
        <c:majorTickMark val="out"/>
        <c:minorTickMark val="none"/>
        <c:tickLblPos val="nextTo"/>
        <c:crossAx val="1368241055"/>
        <c:crosses val="autoZero"/>
        <c:crossBetween val="midCat"/>
      </c:valAx>
      <c:spPr>
        <a:noFill/>
        <a:ln w="9525">
          <a:solidFill>
            <a:srgbClr val="505050"/>
          </a:solidFill>
        </a:ln>
        <a:effectLst/>
        <a:extLst/>
      </c:spPr>
    </c:plotArea>
    <c:legend>
      <c:legendPos val="b"/>
      <c:layout>
        <c:manualLayout>
          <c:xMode val="edge"/>
          <c:yMode val="edge"/>
          <c:x val="0"/>
          <c:y val="0.73656463204653266"/>
          <c:w val="0.99361941033786028"/>
          <c:h val="0.26343489478966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'26'!$F$9</c:f>
              <c:strCache>
                <c:ptCount val="1"/>
                <c:pt idx="0">
                  <c:v>Кількість кредитних спілок (КС)</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1</c:v>
                </c:pt>
                <c:pt idx="1">
                  <c:v>22</c:v>
                </c:pt>
                <c:pt idx="2">
                  <c:v>58</c:v>
                </c:pt>
                <c:pt idx="3">
                  <c:v>30</c:v>
                </c:pt>
                <c:pt idx="4">
                  <c:v>32</c:v>
                </c:pt>
              </c:numCache>
            </c:numRef>
          </c:val>
          <c:extLst>
            <c:ext xmlns:c16="http://schemas.microsoft.com/office/drawing/2014/chart" uri="{C3380CC4-5D6E-409C-BE32-E72D297353CC}">
              <c16:uniqueId val="{00000000-CD7D-4223-B2DD-FADA36B21393}"/>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'26'!$H$9</c:f>
              <c:strCache>
                <c:ptCount val="1"/>
                <c:pt idx="0">
                  <c:v>Частка активів КС, що не залучають депозити, % (п. ш.)</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0</c:v>
                </c:pt>
                <c:pt idx="1">
                  <c:v>7.51E-2</c:v>
                </c:pt>
                <c:pt idx="2">
                  <c:v>2.4199999999999999E-2</c:v>
                </c:pt>
                <c:pt idx="3">
                  <c:v>8.9999999999999993E-3</c:v>
                </c:pt>
                <c:pt idx="4">
                  <c:v>3.3399999999999999E-2</c:v>
                </c:pt>
              </c:numCache>
            </c:numRef>
          </c:val>
          <c:extLst>
            <c:ext xmlns:c16="http://schemas.microsoft.com/office/drawing/2014/chart" uri="{C3380CC4-5D6E-409C-BE32-E72D297353CC}">
              <c16:uniqueId val="{00000001-CD7D-4223-B2DD-FADA36B21393}"/>
            </c:ext>
          </c:extLst>
        </c:ser>
        <c:ser>
          <c:idx val="1"/>
          <c:order val="2"/>
          <c:tx>
            <c:strRef>
              <c:f>'26'!$G$9</c:f>
              <c:strCache>
                <c:ptCount val="1"/>
                <c:pt idx="0">
                  <c:v>Частка активів КС, що залучають депозити, % (п. ш.)</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8.9999999999999998E-4</c:v>
                </c:pt>
                <c:pt idx="1">
                  <c:v>0.1903</c:v>
                </c:pt>
                <c:pt idx="2">
                  <c:v>0.37190000000000001</c:v>
                </c:pt>
                <c:pt idx="3">
                  <c:v>0.17710000000000001</c:v>
                </c:pt>
                <c:pt idx="4">
                  <c:v>0.1181</c:v>
                </c:pt>
              </c:numCache>
            </c:numRef>
          </c:val>
          <c:extLst>
            <c:ext xmlns:c16="http://schemas.microsoft.com/office/drawing/2014/chart" uri="{C3380CC4-5D6E-409C-BE32-E72D297353CC}">
              <c16:uniqueId val="{00000002-CD7D-4223-B2DD-FADA36B21393}"/>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CD7D-4223-B2DD-FADA36B2139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CD7D-4223-B2DD-FADA36B21393}"/>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60"/>
          <c:min val="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'26'!$F$10</c:f>
              <c:strCache>
                <c:ptCount val="1"/>
                <c:pt idx="0">
                  <c:v>Number of credit unions (CU)</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1</c:v>
                </c:pt>
                <c:pt idx="1">
                  <c:v>22</c:v>
                </c:pt>
                <c:pt idx="2">
                  <c:v>58</c:v>
                </c:pt>
                <c:pt idx="3">
                  <c:v>30</c:v>
                </c:pt>
                <c:pt idx="4">
                  <c:v>32</c:v>
                </c:pt>
              </c:numCache>
            </c:numRef>
          </c:val>
          <c:extLst>
            <c:ext xmlns:c16="http://schemas.microsoft.com/office/drawing/2014/chart" uri="{C3380CC4-5D6E-409C-BE32-E72D297353CC}">
              <c16:uniqueId val="{00000000-DC29-4B70-8554-998F6BB43C3F}"/>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'26'!$H$10</c:f>
              <c:strCache>
                <c:ptCount val="1"/>
                <c:pt idx="0">
                  <c:v>Share of assets of CUs that do not take deposits, % (r.h.s.)</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0</c:v>
                </c:pt>
                <c:pt idx="1">
                  <c:v>7.51E-2</c:v>
                </c:pt>
                <c:pt idx="2">
                  <c:v>2.4199999999999999E-2</c:v>
                </c:pt>
                <c:pt idx="3">
                  <c:v>8.9999999999999993E-3</c:v>
                </c:pt>
                <c:pt idx="4">
                  <c:v>3.3399999999999999E-2</c:v>
                </c:pt>
              </c:numCache>
            </c:numRef>
          </c:val>
          <c:extLst>
            <c:ext xmlns:c16="http://schemas.microsoft.com/office/drawing/2014/chart" uri="{C3380CC4-5D6E-409C-BE32-E72D297353CC}">
              <c16:uniqueId val="{00000001-DC29-4B70-8554-998F6BB43C3F}"/>
            </c:ext>
          </c:extLst>
        </c:ser>
        <c:ser>
          <c:idx val="1"/>
          <c:order val="2"/>
          <c:tx>
            <c:strRef>
              <c:f>'26'!$G$10</c:f>
              <c:strCache>
                <c:ptCount val="1"/>
                <c:pt idx="0">
                  <c:v>Share of assets of CUs that take deposits, % (r.h.s.)</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8.9999999999999998E-4</c:v>
                </c:pt>
                <c:pt idx="1">
                  <c:v>0.1903</c:v>
                </c:pt>
                <c:pt idx="2">
                  <c:v>0.37190000000000001</c:v>
                </c:pt>
                <c:pt idx="3">
                  <c:v>0.17710000000000001</c:v>
                </c:pt>
                <c:pt idx="4">
                  <c:v>0.1181</c:v>
                </c:pt>
              </c:numCache>
            </c:numRef>
          </c:val>
          <c:extLst>
            <c:ext xmlns:c16="http://schemas.microsoft.com/office/drawing/2014/chart" uri="{C3380CC4-5D6E-409C-BE32-E72D297353CC}">
              <c16:uniqueId val="{00000002-DC29-4B70-8554-998F6BB43C3F}"/>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DC29-4B70-8554-998F6BB43C3F}"/>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DC29-4B70-8554-998F6BB43C3F}"/>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6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45587610677297"/>
          <c:y val="4.8136303614383071E-2"/>
          <c:w val="0.86234946254124878"/>
          <c:h val="0.71168282445277964"/>
        </c:manualLayout>
      </c:layout>
      <c:barChart>
        <c:barDir val="col"/>
        <c:grouping val="stacked"/>
        <c:varyColors val="0"/>
        <c:ser>
          <c:idx val="2"/>
          <c:order val="0"/>
          <c:tx>
            <c:strRef>
              <c:f>'27'!$I$11</c:f>
              <c:strCache>
                <c:ptCount val="1"/>
                <c:pt idx="0">
                  <c:v>Активи фінансових компаній</c:v>
                </c:pt>
              </c:strCache>
            </c:strRef>
          </c:tx>
          <c:spPr>
            <a:solidFill>
              <a:schemeClr val="accent1"/>
            </a:solidFill>
            <a:ln>
              <a:noFill/>
            </a:ln>
            <a:effectLst/>
          </c:spPr>
          <c:invertIfNegative val="0"/>
          <c:cat>
            <c:numRef>
              <c:f>'27'!$J$10:$O$10</c:f>
              <c:numCache>
                <c:formatCode>m/d/yyyy</c:formatCode>
                <c:ptCount val="6"/>
                <c:pt idx="0">
                  <c:v>43465</c:v>
                </c:pt>
                <c:pt idx="1">
                  <c:v>43830</c:v>
                </c:pt>
                <c:pt idx="2">
                  <c:v>44196</c:v>
                </c:pt>
                <c:pt idx="3">
                  <c:v>44561</c:v>
                </c:pt>
                <c:pt idx="4">
                  <c:v>44651</c:v>
                </c:pt>
                <c:pt idx="5">
                  <c:v>44742</c:v>
                </c:pt>
              </c:numCache>
            </c:numRef>
          </c:cat>
          <c:val>
            <c:numRef>
              <c:f>'27'!$J$11:$O$11</c:f>
              <c:numCache>
                <c:formatCode>#,##0</c:formatCode>
                <c:ptCount val="6"/>
                <c:pt idx="0">
                  <c:v>125.32</c:v>
                </c:pt>
                <c:pt idx="1">
                  <c:v>162.19999999999999</c:v>
                </c:pt>
                <c:pt idx="2">
                  <c:v>187.57</c:v>
                </c:pt>
                <c:pt idx="3">
                  <c:v>193.78</c:v>
                </c:pt>
                <c:pt idx="4">
                  <c:v>197.56</c:v>
                </c:pt>
                <c:pt idx="5">
                  <c:v>203.66</c:v>
                </c:pt>
              </c:numCache>
            </c:numRef>
          </c:val>
          <c:extLst>
            <c:ext xmlns:c16="http://schemas.microsoft.com/office/drawing/2014/chart" uri="{C3380CC4-5D6E-409C-BE32-E72D297353CC}">
              <c16:uniqueId val="{00000000-3B14-4638-814D-A5C22AEB57D7}"/>
            </c:ext>
          </c:extLst>
        </c:ser>
        <c:ser>
          <c:idx val="0"/>
          <c:order val="1"/>
          <c:tx>
            <c:strRef>
              <c:f>'27'!$I$12</c:f>
              <c:strCache>
                <c:ptCount val="1"/>
                <c:pt idx="0">
                  <c:v>Активи фінансових компаній*</c:v>
                </c:pt>
              </c:strCache>
            </c:strRef>
          </c:tx>
          <c:spPr>
            <a:solidFill>
              <a:schemeClr val="bg2"/>
            </a:solidFill>
            <a:ln>
              <a:noFill/>
            </a:ln>
            <a:effectLst/>
          </c:spPr>
          <c:invertIfNegative val="0"/>
          <c:cat>
            <c:numRef>
              <c:f>'27'!$J$10:$O$10</c:f>
              <c:numCache>
                <c:formatCode>m/d/yyyy</c:formatCode>
                <c:ptCount val="6"/>
                <c:pt idx="0">
                  <c:v>43465</c:v>
                </c:pt>
                <c:pt idx="1">
                  <c:v>43830</c:v>
                </c:pt>
                <c:pt idx="2">
                  <c:v>44196</c:v>
                </c:pt>
                <c:pt idx="3">
                  <c:v>44561</c:v>
                </c:pt>
                <c:pt idx="4">
                  <c:v>44651</c:v>
                </c:pt>
                <c:pt idx="5">
                  <c:v>44742</c:v>
                </c:pt>
              </c:numCache>
            </c:numRef>
          </c:cat>
          <c:val>
            <c:numRef>
              <c:f>'27'!$J$12:$O$12</c:f>
              <c:numCache>
                <c:formatCode>#,##0</c:formatCode>
                <c:ptCount val="6"/>
                <c:pt idx="3">
                  <c:v>19.86</c:v>
                </c:pt>
                <c:pt idx="4">
                  <c:v>6.99</c:v>
                </c:pt>
              </c:numCache>
            </c:numRef>
          </c:val>
          <c:extLst>
            <c:ext xmlns:c16="http://schemas.microsoft.com/office/drawing/2014/chart" uri="{C3380CC4-5D6E-409C-BE32-E72D297353CC}">
              <c16:uniqueId val="{00000001-3B14-4638-814D-A5C22AEB57D7}"/>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533178684614632E-3"/>
          <c:y val="0.83969780716991083"/>
          <c:w val="0.99646682131538533"/>
          <c:h val="0.160302192830089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45587610677297"/>
          <c:y val="4.8136303614383071E-2"/>
          <c:w val="0.86234946254124878"/>
          <c:h val="0.71168282445277964"/>
        </c:manualLayout>
      </c:layout>
      <c:barChart>
        <c:barDir val="col"/>
        <c:grouping val="stacked"/>
        <c:varyColors val="0"/>
        <c:ser>
          <c:idx val="2"/>
          <c:order val="0"/>
          <c:tx>
            <c:strRef>
              <c:f>'27'!$H$11</c:f>
              <c:strCache>
                <c:ptCount val="1"/>
                <c:pt idx="0">
                  <c:v>Finance companies’ assets</c:v>
                </c:pt>
              </c:strCache>
            </c:strRef>
          </c:tx>
          <c:spPr>
            <a:solidFill>
              <a:schemeClr val="accent1"/>
            </a:solidFill>
            <a:ln>
              <a:noFill/>
            </a:ln>
            <a:effectLst/>
          </c:spPr>
          <c:invertIfNegative val="0"/>
          <c:cat>
            <c:numRef>
              <c:f>'27'!$J$10:$O$10</c:f>
              <c:numCache>
                <c:formatCode>m/d/yyyy</c:formatCode>
                <c:ptCount val="6"/>
                <c:pt idx="0">
                  <c:v>43465</c:v>
                </c:pt>
                <c:pt idx="1">
                  <c:v>43830</c:v>
                </c:pt>
                <c:pt idx="2">
                  <c:v>44196</c:v>
                </c:pt>
                <c:pt idx="3">
                  <c:v>44561</c:v>
                </c:pt>
                <c:pt idx="4">
                  <c:v>44651</c:v>
                </c:pt>
                <c:pt idx="5">
                  <c:v>44742</c:v>
                </c:pt>
              </c:numCache>
            </c:numRef>
          </c:cat>
          <c:val>
            <c:numRef>
              <c:f>'27'!$J$11:$O$11</c:f>
              <c:numCache>
                <c:formatCode>#,##0</c:formatCode>
                <c:ptCount val="6"/>
                <c:pt idx="0">
                  <c:v>125.32</c:v>
                </c:pt>
                <c:pt idx="1">
                  <c:v>162.19999999999999</c:v>
                </c:pt>
                <c:pt idx="2">
                  <c:v>187.57</c:v>
                </c:pt>
                <c:pt idx="3">
                  <c:v>193.78</c:v>
                </c:pt>
                <c:pt idx="4">
                  <c:v>197.56</c:v>
                </c:pt>
                <c:pt idx="5">
                  <c:v>203.66</c:v>
                </c:pt>
              </c:numCache>
            </c:numRef>
          </c:val>
          <c:extLst>
            <c:ext xmlns:c16="http://schemas.microsoft.com/office/drawing/2014/chart" uri="{C3380CC4-5D6E-409C-BE32-E72D297353CC}">
              <c16:uniqueId val="{00000000-704A-4533-A909-859F4AA534D8}"/>
            </c:ext>
          </c:extLst>
        </c:ser>
        <c:ser>
          <c:idx val="0"/>
          <c:order val="1"/>
          <c:tx>
            <c:strRef>
              <c:f>'27'!$H$12</c:f>
              <c:strCache>
                <c:ptCount val="1"/>
                <c:pt idx="0">
                  <c:v>Finance companies’ assets*</c:v>
                </c:pt>
              </c:strCache>
            </c:strRef>
          </c:tx>
          <c:spPr>
            <a:solidFill>
              <a:schemeClr val="bg2"/>
            </a:solidFill>
            <a:ln>
              <a:noFill/>
            </a:ln>
            <a:effectLst/>
          </c:spPr>
          <c:invertIfNegative val="0"/>
          <c:cat>
            <c:numRef>
              <c:f>'27'!$J$10:$O$10</c:f>
              <c:numCache>
                <c:formatCode>m/d/yyyy</c:formatCode>
                <c:ptCount val="6"/>
                <c:pt idx="0">
                  <c:v>43465</c:v>
                </c:pt>
                <c:pt idx="1">
                  <c:v>43830</c:v>
                </c:pt>
                <c:pt idx="2">
                  <c:v>44196</c:v>
                </c:pt>
                <c:pt idx="3">
                  <c:v>44561</c:v>
                </c:pt>
                <c:pt idx="4">
                  <c:v>44651</c:v>
                </c:pt>
                <c:pt idx="5">
                  <c:v>44742</c:v>
                </c:pt>
              </c:numCache>
            </c:numRef>
          </c:cat>
          <c:val>
            <c:numRef>
              <c:f>'27'!$J$12:$O$12</c:f>
              <c:numCache>
                <c:formatCode>#,##0</c:formatCode>
                <c:ptCount val="6"/>
                <c:pt idx="3">
                  <c:v>19.86</c:v>
                </c:pt>
                <c:pt idx="4">
                  <c:v>6.99</c:v>
                </c:pt>
              </c:numCache>
            </c:numRef>
          </c:val>
          <c:extLst>
            <c:ext xmlns:c16="http://schemas.microsoft.com/office/drawing/2014/chart" uri="{C3380CC4-5D6E-409C-BE32-E72D297353CC}">
              <c16:uniqueId val="{00000001-704A-4533-A909-859F4AA534D8}"/>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533178684614632E-3"/>
          <c:y val="0.83969780716991083"/>
          <c:w val="0.99646682131538533"/>
          <c:h val="0.160302192830089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139316462301072E-2"/>
          <c:w val="0.91363789981219767"/>
          <c:h val="0.72058961648839026"/>
        </c:manualLayout>
      </c:layout>
      <c:barChart>
        <c:barDir val="col"/>
        <c:grouping val="stacked"/>
        <c:varyColors val="0"/>
        <c:ser>
          <c:idx val="0"/>
          <c:order val="0"/>
          <c:tx>
            <c:strRef>
              <c:f>'28'!$I$10</c:f>
              <c:strCache>
                <c:ptCount val="1"/>
                <c:pt idx="0">
                  <c:v>Активи ломбардів</c:v>
                </c:pt>
              </c:strCache>
            </c:strRef>
          </c:tx>
          <c:spPr>
            <a:solidFill>
              <a:schemeClr val="accent1"/>
            </a:solidFill>
            <a:ln>
              <a:noFill/>
            </a:ln>
            <a:effectLst/>
          </c:spPr>
          <c:invertIfNegative val="0"/>
          <c:cat>
            <c:numRef>
              <c:f>'28'!$J$9:$O$9</c:f>
              <c:numCache>
                <c:formatCode>m/d/yyyy</c:formatCode>
                <c:ptCount val="6"/>
                <c:pt idx="0">
                  <c:v>43465</c:v>
                </c:pt>
                <c:pt idx="1">
                  <c:v>43830</c:v>
                </c:pt>
                <c:pt idx="2">
                  <c:v>44196</c:v>
                </c:pt>
                <c:pt idx="3">
                  <c:v>44561</c:v>
                </c:pt>
                <c:pt idx="4">
                  <c:v>44651</c:v>
                </c:pt>
                <c:pt idx="5">
                  <c:v>44742</c:v>
                </c:pt>
              </c:numCache>
            </c:numRef>
          </c:cat>
          <c:val>
            <c:numRef>
              <c:f>'28'!$J$10:$O$10</c:f>
              <c:numCache>
                <c:formatCode>#\ ##0.0</c:formatCode>
                <c:ptCount val="6"/>
                <c:pt idx="0">
                  <c:v>3.72</c:v>
                </c:pt>
                <c:pt idx="1">
                  <c:v>4.26</c:v>
                </c:pt>
                <c:pt idx="2">
                  <c:v>3.85</c:v>
                </c:pt>
                <c:pt idx="3">
                  <c:v>3.31</c:v>
                </c:pt>
                <c:pt idx="4">
                  <c:v>3.39</c:v>
                </c:pt>
                <c:pt idx="5">
                  <c:v>3.48</c:v>
                </c:pt>
              </c:numCache>
            </c:numRef>
          </c:val>
          <c:extLst>
            <c:ext xmlns:c16="http://schemas.microsoft.com/office/drawing/2014/chart" uri="{C3380CC4-5D6E-409C-BE32-E72D297353CC}">
              <c16:uniqueId val="{00000000-5A6E-4448-B849-2103E7D297CF}"/>
            </c:ext>
          </c:extLst>
        </c:ser>
        <c:ser>
          <c:idx val="1"/>
          <c:order val="1"/>
          <c:tx>
            <c:strRef>
              <c:f>'28'!$I$11</c:f>
              <c:strCache>
                <c:ptCount val="1"/>
                <c:pt idx="0">
                  <c:v>Активи ломбардів*</c:v>
                </c:pt>
              </c:strCache>
            </c:strRef>
          </c:tx>
          <c:spPr>
            <a:solidFill>
              <a:schemeClr val="bg2"/>
            </a:solidFill>
            <a:ln>
              <a:noFill/>
            </a:ln>
            <a:effectLst/>
          </c:spPr>
          <c:invertIfNegative val="0"/>
          <c:cat>
            <c:numRef>
              <c:f>'28'!$J$9:$O$9</c:f>
              <c:numCache>
                <c:formatCode>m/d/yyyy</c:formatCode>
                <c:ptCount val="6"/>
                <c:pt idx="0">
                  <c:v>43465</c:v>
                </c:pt>
                <c:pt idx="1">
                  <c:v>43830</c:v>
                </c:pt>
                <c:pt idx="2">
                  <c:v>44196</c:v>
                </c:pt>
                <c:pt idx="3">
                  <c:v>44561</c:v>
                </c:pt>
                <c:pt idx="4">
                  <c:v>44651</c:v>
                </c:pt>
                <c:pt idx="5">
                  <c:v>44742</c:v>
                </c:pt>
              </c:numCache>
            </c:numRef>
          </c:cat>
          <c:val>
            <c:numRef>
              <c:f>'28'!$J$11:$O$11</c:f>
              <c:numCache>
                <c:formatCode>#\ ##0.0</c:formatCode>
                <c:ptCount val="6"/>
                <c:pt idx="3">
                  <c:v>0.84</c:v>
                </c:pt>
                <c:pt idx="4">
                  <c:v>0.51</c:v>
                </c:pt>
              </c:numCache>
            </c:numRef>
          </c:val>
          <c:extLst>
            <c:ext xmlns:c16="http://schemas.microsoft.com/office/drawing/2014/chart" uri="{C3380CC4-5D6E-409C-BE32-E72D297353CC}">
              <c16:uniqueId val="{00000001-5A6E-4448-B849-2103E7D297CF}"/>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9831079891524176E-3"/>
          <c:y val="0.85826611009653009"/>
          <c:w val="0.99601689201084753"/>
          <c:h val="0.1417338899034698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139316462301072E-2"/>
          <c:w val="0.91363789981219767"/>
          <c:h val="0.72058961648839026"/>
        </c:manualLayout>
      </c:layout>
      <c:barChart>
        <c:barDir val="col"/>
        <c:grouping val="stacked"/>
        <c:varyColors val="0"/>
        <c:ser>
          <c:idx val="0"/>
          <c:order val="0"/>
          <c:tx>
            <c:strRef>
              <c:f>'28'!$H$10</c:f>
              <c:strCache>
                <c:ptCount val="1"/>
                <c:pt idx="0">
                  <c:v>Pawnshop’s assets</c:v>
                </c:pt>
              </c:strCache>
            </c:strRef>
          </c:tx>
          <c:spPr>
            <a:solidFill>
              <a:schemeClr val="accent1"/>
            </a:solidFill>
            <a:ln>
              <a:noFill/>
            </a:ln>
            <a:effectLst/>
          </c:spPr>
          <c:invertIfNegative val="0"/>
          <c:cat>
            <c:numRef>
              <c:f>'28'!$J$9:$N$9</c:f>
              <c:numCache>
                <c:formatCode>m/d/yyyy</c:formatCode>
                <c:ptCount val="5"/>
                <c:pt idx="0">
                  <c:v>43465</c:v>
                </c:pt>
                <c:pt idx="1">
                  <c:v>43830</c:v>
                </c:pt>
                <c:pt idx="2">
                  <c:v>44196</c:v>
                </c:pt>
                <c:pt idx="3">
                  <c:v>44561</c:v>
                </c:pt>
                <c:pt idx="4">
                  <c:v>44651</c:v>
                </c:pt>
              </c:numCache>
            </c:numRef>
          </c:cat>
          <c:val>
            <c:numRef>
              <c:f>'28'!$J$10:$N$10</c:f>
              <c:numCache>
                <c:formatCode>#\ ##0.0</c:formatCode>
                <c:ptCount val="5"/>
                <c:pt idx="0">
                  <c:v>3.72</c:v>
                </c:pt>
                <c:pt idx="1">
                  <c:v>4.26</c:v>
                </c:pt>
                <c:pt idx="2">
                  <c:v>3.85</c:v>
                </c:pt>
                <c:pt idx="3">
                  <c:v>3.31</c:v>
                </c:pt>
                <c:pt idx="4">
                  <c:v>3.39</c:v>
                </c:pt>
              </c:numCache>
            </c:numRef>
          </c:val>
          <c:extLst>
            <c:ext xmlns:c16="http://schemas.microsoft.com/office/drawing/2014/chart" uri="{C3380CC4-5D6E-409C-BE32-E72D297353CC}">
              <c16:uniqueId val="{00000000-42AF-4C58-95C7-27A124BD443B}"/>
            </c:ext>
          </c:extLst>
        </c:ser>
        <c:ser>
          <c:idx val="1"/>
          <c:order val="1"/>
          <c:tx>
            <c:strRef>
              <c:f>'28'!$H$11</c:f>
              <c:strCache>
                <c:ptCount val="1"/>
                <c:pt idx="0">
                  <c:v>Pawnshop’s assets*</c:v>
                </c:pt>
              </c:strCache>
            </c:strRef>
          </c:tx>
          <c:spPr>
            <a:solidFill>
              <a:schemeClr val="bg2"/>
            </a:solidFill>
            <a:ln>
              <a:noFill/>
            </a:ln>
            <a:effectLst/>
          </c:spPr>
          <c:invertIfNegative val="0"/>
          <c:cat>
            <c:numRef>
              <c:f>'28'!$J$9:$N$9</c:f>
              <c:numCache>
                <c:formatCode>m/d/yyyy</c:formatCode>
                <c:ptCount val="5"/>
                <c:pt idx="0">
                  <c:v>43465</c:v>
                </c:pt>
                <c:pt idx="1">
                  <c:v>43830</c:v>
                </c:pt>
                <c:pt idx="2">
                  <c:v>44196</c:v>
                </c:pt>
                <c:pt idx="3">
                  <c:v>44561</c:v>
                </c:pt>
                <c:pt idx="4">
                  <c:v>44651</c:v>
                </c:pt>
              </c:numCache>
            </c:numRef>
          </c:cat>
          <c:val>
            <c:numRef>
              <c:f>'28'!$J$11:$N$11</c:f>
              <c:numCache>
                <c:formatCode>#\ ##0.0</c:formatCode>
                <c:ptCount val="5"/>
                <c:pt idx="3">
                  <c:v>0.84</c:v>
                </c:pt>
                <c:pt idx="4">
                  <c:v>0.51</c:v>
                </c:pt>
              </c:numCache>
            </c:numRef>
          </c:val>
          <c:extLst>
            <c:ext xmlns:c16="http://schemas.microsoft.com/office/drawing/2014/chart" uri="{C3380CC4-5D6E-409C-BE32-E72D297353CC}">
              <c16:uniqueId val="{00000001-42AF-4C58-95C7-27A124BD443B}"/>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9831079891524176E-3"/>
          <c:y val="0.85826611009653009"/>
          <c:w val="0.99601689201084753"/>
          <c:h val="0.1417338899034698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'29'!$I$16</c:f>
              <c:strCache>
                <c:ptCount val="1"/>
                <c:pt idx="0">
                  <c:v>Інші активи</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'29'!$J$16:$O$16</c:f>
              <c:numCache>
                <c:formatCode>#,##0</c:formatCode>
                <c:ptCount val="6"/>
                <c:pt idx="0">
                  <c:v>2.8</c:v>
                </c:pt>
                <c:pt idx="1">
                  <c:v>3.6</c:v>
                </c:pt>
                <c:pt idx="2">
                  <c:v>3.3</c:v>
                </c:pt>
                <c:pt idx="3">
                  <c:v>2.4</c:v>
                </c:pt>
                <c:pt idx="4">
                  <c:v>2.2999999999999998</c:v>
                </c:pt>
                <c:pt idx="5">
                  <c:v>2.2999999999999998</c:v>
                </c:pt>
              </c:numCache>
            </c:numRef>
          </c:val>
          <c:extLst>
            <c:ext xmlns:c16="http://schemas.microsoft.com/office/drawing/2014/chart" uri="{C3380CC4-5D6E-409C-BE32-E72D297353CC}">
              <c16:uniqueId val="{00000000-5FBB-4E5E-9DA3-080E8566C79F}"/>
            </c:ext>
          </c:extLst>
        </c:ser>
        <c:ser>
          <c:idx val="4"/>
          <c:order val="1"/>
          <c:tx>
            <c:strRef>
              <c:f>'29'!$I$15</c:f>
              <c:strCache>
                <c:ptCount val="1"/>
                <c:pt idx="0">
                  <c:v>Дебіторська заборгованість</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'29'!$J$15:$O$15</c:f>
              <c:numCache>
                <c:formatCode>#,##0</c:formatCode>
                <c:ptCount val="6"/>
                <c:pt idx="0">
                  <c:v>88.8</c:v>
                </c:pt>
                <c:pt idx="1">
                  <c:v>119.9</c:v>
                </c:pt>
                <c:pt idx="2">
                  <c:v>144.5</c:v>
                </c:pt>
                <c:pt idx="3">
                  <c:v>161.69999999999999</c:v>
                </c:pt>
                <c:pt idx="4">
                  <c:v>154.9</c:v>
                </c:pt>
                <c:pt idx="5">
                  <c:v>152.9</c:v>
                </c:pt>
              </c:numCache>
            </c:numRef>
          </c:val>
          <c:extLst>
            <c:ext xmlns:c16="http://schemas.microsoft.com/office/drawing/2014/chart" uri="{C3380CC4-5D6E-409C-BE32-E72D297353CC}">
              <c16:uniqueId val="{00000001-5FBB-4E5E-9DA3-080E8566C79F}"/>
            </c:ext>
          </c:extLst>
        </c:ser>
        <c:ser>
          <c:idx val="3"/>
          <c:order val="2"/>
          <c:tx>
            <c:strRef>
              <c:f>'29'!$I$14</c:f>
              <c:strCache>
                <c:ptCount val="1"/>
                <c:pt idx="0">
                  <c:v>Фінансові інвестиції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'29'!$J$14:$O$14</c:f>
              <c:numCache>
                <c:formatCode>#,##0</c:formatCode>
                <c:ptCount val="6"/>
                <c:pt idx="0">
                  <c:v>25.2</c:v>
                </c:pt>
                <c:pt idx="1">
                  <c:v>28.5</c:v>
                </c:pt>
                <c:pt idx="2">
                  <c:v>25.3</c:v>
                </c:pt>
                <c:pt idx="3">
                  <c:v>34.700000000000003</c:v>
                </c:pt>
                <c:pt idx="4">
                  <c:v>34.6</c:v>
                </c:pt>
                <c:pt idx="5">
                  <c:v>34.1</c:v>
                </c:pt>
              </c:numCache>
            </c:numRef>
          </c:val>
          <c:extLst>
            <c:ext xmlns:c16="http://schemas.microsoft.com/office/drawing/2014/chart" uri="{C3380CC4-5D6E-409C-BE32-E72D297353CC}">
              <c16:uniqueId val="{00000002-5FBB-4E5E-9DA3-080E8566C79F}"/>
            </c:ext>
          </c:extLst>
        </c:ser>
        <c:ser>
          <c:idx val="2"/>
          <c:order val="3"/>
          <c:tx>
            <c:strRef>
              <c:f>'29'!$I$13</c:f>
              <c:strCache>
                <c:ptCount val="1"/>
                <c:pt idx="0">
                  <c:v>Інвестиційна нерухомість</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'29'!$J$13:$O$13</c:f>
              <c:numCache>
                <c:formatCode>#,##0</c:formatCode>
                <c:ptCount val="6"/>
                <c:pt idx="0">
                  <c:v>1.9</c:v>
                </c:pt>
                <c:pt idx="1">
                  <c:v>1.9</c:v>
                </c:pt>
                <c:pt idx="2">
                  <c:v>1.9</c:v>
                </c:pt>
                <c:pt idx="3">
                  <c:v>2</c:v>
                </c:pt>
                <c:pt idx="4">
                  <c:v>2</c:v>
                </c:pt>
                <c:pt idx="5">
                  <c:v>2</c:v>
                </c:pt>
              </c:numCache>
            </c:numRef>
          </c:val>
          <c:extLst>
            <c:ext xmlns:c16="http://schemas.microsoft.com/office/drawing/2014/chart" uri="{C3380CC4-5D6E-409C-BE32-E72D297353CC}">
              <c16:uniqueId val="{00000003-5FBB-4E5E-9DA3-080E8566C79F}"/>
            </c:ext>
          </c:extLst>
        </c:ser>
        <c:ser>
          <c:idx val="1"/>
          <c:order val="4"/>
          <c:tx>
            <c:strRef>
              <c:f>'29'!$I$12</c:f>
              <c:strCache>
                <c:ptCount val="1"/>
                <c:pt idx="0">
                  <c:v>Основні засоби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'29'!$J$12:$O$12</c:f>
              <c:numCache>
                <c:formatCode>#,##0</c:formatCode>
                <c:ptCount val="6"/>
                <c:pt idx="0">
                  <c:v>0.6</c:v>
                </c:pt>
                <c:pt idx="1">
                  <c:v>1</c:v>
                </c:pt>
                <c:pt idx="2">
                  <c:v>0.9</c:v>
                </c:pt>
                <c:pt idx="3">
                  <c:v>0.8</c:v>
                </c:pt>
                <c:pt idx="4">
                  <c:v>0.8</c:v>
                </c:pt>
                <c:pt idx="5">
                  <c:v>0.6</c:v>
                </c:pt>
              </c:numCache>
            </c:numRef>
          </c:val>
          <c:extLst>
            <c:ext xmlns:c16="http://schemas.microsoft.com/office/drawing/2014/chart" uri="{C3380CC4-5D6E-409C-BE32-E72D297353CC}">
              <c16:uniqueId val="{00000004-5FBB-4E5E-9DA3-080E8566C79F}"/>
            </c:ext>
          </c:extLst>
        </c:ser>
        <c:ser>
          <c:idx val="0"/>
          <c:order val="5"/>
          <c:tx>
            <c:strRef>
              <c:f>'29'!$I$11</c:f>
              <c:strCache>
                <c:ptCount val="1"/>
                <c:pt idx="0">
                  <c:v>Гроші (рахунки в банках)</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'29'!$J$11:$O$11</c:f>
              <c:numCache>
                <c:formatCode>#,##0</c:formatCode>
                <c:ptCount val="6"/>
                <c:pt idx="0">
                  <c:v>6</c:v>
                </c:pt>
                <c:pt idx="1">
                  <c:v>7.3</c:v>
                </c:pt>
                <c:pt idx="2">
                  <c:v>10.5</c:v>
                </c:pt>
                <c:pt idx="3">
                  <c:v>12.1</c:v>
                </c:pt>
                <c:pt idx="4">
                  <c:v>10.1</c:v>
                </c:pt>
                <c:pt idx="5">
                  <c:v>11.8</c:v>
                </c:pt>
              </c:numCache>
            </c:numRef>
          </c:val>
          <c:extLst>
            <c:ext xmlns:c16="http://schemas.microsoft.com/office/drawing/2014/chart" uri="{C3380CC4-5D6E-409C-BE32-E72D297353CC}">
              <c16:uniqueId val="{00000005-5FBB-4E5E-9DA3-080E8566C79F}"/>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'29'!$H$16</c:f>
              <c:strCache>
                <c:ptCount val="1"/>
                <c:pt idx="0">
                  <c:v>Other assets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'29'!$J$16:$O$16</c:f>
              <c:numCache>
                <c:formatCode>#,##0</c:formatCode>
                <c:ptCount val="6"/>
                <c:pt idx="0">
                  <c:v>2.8</c:v>
                </c:pt>
                <c:pt idx="1">
                  <c:v>3.6</c:v>
                </c:pt>
                <c:pt idx="2">
                  <c:v>3.3</c:v>
                </c:pt>
                <c:pt idx="3">
                  <c:v>2.4</c:v>
                </c:pt>
                <c:pt idx="4">
                  <c:v>2.2999999999999998</c:v>
                </c:pt>
                <c:pt idx="5">
                  <c:v>2.2999999999999998</c:v>
                </c:pt>
              </c:numCache>
            </c:numRef>
          </c:val>
          <c:extLst>
            <c:ext xmlns:c16="http://schemas.microsoft.com/office/drawing/2014/chart" uri="{C3380CC4-5D6E-409C-BE32-E72D297353CC}">
              <c16:uniqueId val="{00000000-E497-415F-9B85-63BC825F5219}"/>
            </c:ext>
          </c:extLst>
        </c:ser>
        <c:ser>
          <c:idx val="4"/>
          <c:order val="1"/>
          <c:tx>
            <c:strRef>
              <c:f>'29'!$H$15</c:f>
              <c:strCache>
                <c:ptCount val="1"/>
                <c:pt idx="0">
                  <c:v>Receivables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'29'!$J$15:$O$15</c:f>
              <c:numCache>
                <c:formatCode>#,##0</c:formatCode>
                <c:ptCount val="6"/>
                <c:pt idx="0">
                  <c:v>88.8</c:v>
                </c:pt>
                <c:pt idx="1">
                  <c:v>119.9</c:v>
                </c:pt>
                <c:pt idx="2">
                  <c:v>144.5</c:v>
                </c:pt>
                <c:pt idx="3">
                  <c:v>161.69999999999999</c:v>
                </c:pt>
                <c:pt idx="4">
                  <c:v>154.9</c:v>
                </c:pt>
                <c:pt idx="5">
                  <c:v>152.9</c:v>
                </c:pt>
              </c:numCache>
            </c:numRef>
          </c:val>
          <c:extLst>
            <c:ext xmlns:c16="http://schemas.microsoft.com/office/drawing/2014/chart" uri="{C3380CC4-5D6E-409C-BE32-E72D297353CC}">
              <c16:uniqueId val="{00000001-E497-415F-9B85-63BC825F5219}"/>
            </c:ext>
          </c:extLst>
        </c:ser>
        <c:ser>
          <c:idx val="3"/>
          <c:order val="2"/>
          <c:tx>
            <c:strRef>
              <c:f>'29'!$H$14</c:f>
              <c:strCache>
                <c:ptCount val="1"/>
                <c:pt idx="0">
                  <c:v>Financial investments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'29'!$J$14:$O$14</c:f>
              <c:numCache>
                <c:formatCode>#,##0</c:formatCode>
                <c:ptCount val="6"/>
                <c:pt idx="0">
                  <c:v>25.2</c:v>
                </c:pt>
                <c:pt idx="1">
                  <c:v>28.5</c:v>
                </c:pt>
                <c:pt idx="2">
                  <c:v>25.3</c:v>
                </c:pt>
                <c:pt idx="3">
                  <c:v>34.700000000000003</c:v>
                </c:pt>
                <c:pt idx="4">
                  <c:v>34.6</c:v>
                </c:pt>
                <c:pt idx="5">
                  <c:v>34.1</c:v>
                </c:pt>
              </c:numCache>
            </c:numRef>
          </c:val>
          <c:extLst>
            <c:ext xmlns:c16="http://schemas.microsoft.com/office/drawing/2014/chart" uri="{C3380CC4-5D6E-409C-BE32-E72D297353CC}">
              <c16:uniqueId val="{00000002-E497-415F-9B85-63BC825F5219}"/>
            </c:ext>
          </c:extLst>
        </c:ser>
        <c:ser>
          <c:idx val="2"/>
          <c:order val="3"/>
          <c:tx>
            <c:strRef>
              <c:f>'29'!$H$13</c:f>
              <c:strCache>
                <c:ptCount val="1"/>
                <c:pt idx="0">
                  <c:v>Investment properties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'29'!$J$13:$O$13</c:f>
              <c:numCache>
                <c:formatCode>#,##0</c:formatCode>
                <c:ptCount val="6"/>
                <c:pt idx="0">
                  <c:v>1.9</c:v>
                </c:pt>
                <c:pt idx="1">
                  <c:v>1.9</c:v>
                </c:pt>
                <c:pt idx="2">
                  <c:v>1.9</c:v>
                </c:pt>
                <c:pt idx="3">
                  <c:v>2</c:v>
                </c:pt>
                <c:pt idx="4">
                  <c:v>2</c:v>
                </c:pt>
                <c:pt idx="5">
                  <c:v>2</c:v>
                </c:pt>
              </c:numCache>
            </c:numRef>
          </c:val>
          <c:extLst>
            <c:ext xmlns:c16="http://schemas.microsoft.com/office/drawing/2014/chart" uri="{C3380CC4-5D6E-409C-BE32-E72D297353CC}">
              <c16:uniqueId val="{00000003-E497-415F-9B85-63BC825F5219}"/>
            </c:ext>
          </c:extLst>
        </c:ser>
        <c:ser>
          <c:idx val="1"/>
          <c:order val="4"/>
          <c:tx>
            <c:strRef>
              <c:f>'29'!$H$12</c:f>
              <c:strCache>
                <c:ptCount val="1"/>
                <c:pt idx="0">
                  <c:v>Fixed assets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'29'!$J$12:$O$12</c:f>
              <c:numCache>
                <c:formatCode>#,##0</c:formatCode>
                <c:ptCount val="6"/>
                <c:pt idx="0">
                  <c:v>0.6</c:v>
                </c:pt>
                <c:pt idx="1">
                  <c:v>1</c:v>
                </c:pt>
                <c:pt idx="2">
                  <c:v>0.9</c:v>
                </c:pt>
                <c:pt idx="3">
                  <c:v>0.8</c:v>
                </c:pt>
                <c:pt idx="4">
                  <c:v>0.8</c:v>
                </c:pt>
                <c:pt idx="5">
                  <c:v>0.6</c:v>
                </c:pt>
              </c:numCache>
            </c:numRef>
          </c:val>
          <c:extLst>
            <c:ext xmlns:c16="http://schemas.microsoft.com/office/drawing/2014/chart" uri="{C3380CC4-5D6E-409C-BE32-E72D297353CC}">
              <c16:uniqueId val="{00000004-E497-415F-9B85-63BC825F5219}"/>
            </c:ext>
          </c:extLst>
        </c:ser>
        <c:ser>
          <c:idx val="0"/>
          <c:order val="5"/>
          <c:tx>
            <c:strRef>
              <c:f>'29'!$H$11</c:f>
              <c:strCache>
                <c:ptCount val="1"/>
                <c:pt idx="0">
                  <c:v>Cash (bank accounts)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43465</c:v>
                </c:pt>
                <c:pt idx="1">
                  <c:v>43830</c:v>
                </c:pt>
                <c:pt idx="2">
                  <c:v>44196</c:v>
                </c:pt>
                <c:pt idx="3">
                  <c:v>44561</c:v>
                </c:pt>
                <c:pt idx="4">
                  <c:v>44651</c:v>
                </c:pt>
                <c:pt idx="5">
                  <c:v>44742</c:v>
                </c:pt>
              </c:numCache>
            </c:numRef>
          </c:cat>
          <c:val>
            <c:numRef>
              <c:f>'29'!$J$11:$O$11</c:f>
              <c:numCache>
                <c:formatCode>#,##0</c:formatCode>
                <c:ptCount val="6"/>
                <c:pt idx="0">
                  <c:v>6</c:v>
                </c:pt>
                <c:pt idx="1">
                  <c:v>7.3</c:v>
                </c:pt>
                <c:pt idx="2">
                  <c:v>10.5</c:v>
                </c:pt>
                <c:pt idx="3">
                  <c:v>12.1</c:v>
                </c:pt>
                <c:pt idx="4">
                  <c:v>10.1</c:v>
                </c:pt>
                <c:pt idx="5">
                  <c:v>11.8</c:v>
                </c:pt>
              </c:numCache>
            </c:numRef>
          </c:val>
          <c:extLst>
            <c:ext xmlns:c16="http://schemas.microsoft.com/office/drawing/2014/chart" uri="{C3380CC4-5D6E-409C-BE32-E72D297353CC}">
              <c16:uniqueId val="{00000005-E497-415F-9B85-63BC825F5219}"/>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'30'!$H$15</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'30'!$J$15:$O$15</c:f>
              <c:numCache>
                <c:formatCode>0</c:formatCode>
                <c:ptCount val="6"/>
                <c:pt idx="0">
                  <c:v>23.9</c:v>
                </c:pt>
                <c:pt idx="1">
                  <c:v>26.7</c:v>
                </c:pt>
                <c:pt idx="2">
                  <c:v>25.2</c:v>
                </c:pt>
                <c:pt idx="3">
                  <c:v>43.5</c:v>
                </c:pt>
                <c:pt idx="4">
                  <c:v>42</c:v>
                </c:pt>
                <c:pt idx="5">
                  <c:v>41.3</c:v>
                </c:pt>
              </c:numCache>
            </c:numRef>
          </c:val>
          <c:extLst>
            <c:ext xmlns:c16="http://schemas.microsoft.com/office/drawing/2014/chart" uri="{C3380CC4-5D6E-409C-BE32-E72D297353CC}">
              <c16:uniqueId val="{00000000-32E1-4DEC-807B-05443DE0F9B0}"/>
            </c:ext>
          </c:extLst>
        </c:ser>
        <c:ser>
          <c:idx val="3"/>
          <c:order val="1"/>
          <c:tx>
            <c:strRef>
              <c:f>'30'!$H$14</c:f>
              <c:strCache>
                <c:ptCount val="1"/>
                <c:pt idx="0">
                  <c:v>Other liabilities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'30'!$J$14:$O$14</c:f>
              <c:numCache>
                <c:formatCode>0</c:formatCode>
                <c:ptCount val="6"/>
                <c:pt idx="0">
                  <c:v>87.2</c:v>
                </c:pt>
                <c:pt idx="1">
                  <c:v>82.7</c:v>
                </c:pt>
                <c:pt idx="2">
                  <c:v>119.6</c:v>
                </c:pt>
                <c:pt idx="3">
                  <c:v>148.30000000000001</c:v>
                </c:pt>
                <c:pt idx="4">
                  <c:v>140.6</c:v>
                </c:pt>
                <c:pt idx="5">
                  <c:v>141.19999999999999</c:v>
                </c:pt>
              </c:numCache>
            </c:numRef>
          </c:val>
          <c:extLst>
            <c:ext xmlns:c16="http://schemas.microsoft.com/office/drawing/2014/chart" uri="{C3380CC4-5D6E-409C-BE32-E72D297353CC}">
              <c16:uniqueId val="{00000001-32E1-4DEC-807B-05443DE0F9B0}"/>
            </c:ext>
          </c:extLst>
        </c:ser>
        <c:ser>
          <c:idx val="2"/>
          <c:order val="2"/>
          <c:tx>
            <c:strRef>
              <c:f>'30'!$H$13</c:f>
              <c:strCache>
                <c:ptCount val="1"/>
                <c:pt idx="0">
                  <c:v>Deferred income</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'30'!$J$13:$O$13</c:f>
              <c:numCache>
                <c:formatCode>0</c:formatCode>
                <c:ptCount val="6"/>
                <c:pt idx="0">
                  <c:v>1.9</c:v>
                </c:pt>
                <c:pt idx="1">
                  <c:v>8.8000000000000007</c:v>
                </c:pt>
                <c:pt idx="2">
                  <c:v>0.1</c:v>
                </c:pt>
                <c:pt idx="3">
                  <c:v>0</c:v>
                </c:pt>
                <c:pt idx="4">
                  <c:v>1.1000000000000001</c:v>
                </c:pt>
                <c:pt idx="5">
                  <c:v>0.9</c:v>
                </c:pt>
              </c:numCache>
            </c:numRef>
          </c:val>
          <c:extLst>
            <c:ext xmlns:c16="http://schemas.microsoft.com/office/drawing/2014/chart" uri="{C3380CC4-5D6E-409C-BE32-E72D297353CC}">
              <c16:uniqueId val="{00000002-32E1-4DEC-807B-05443DE0F9B0}"/>
            </c:ext>
          </c:extLst>
        </c:ser>
        <c:ser>
          <c:idx val="1"/>
          <c:order val="3"/>
          <c:tx>
            <c:strRef>
              <c:f>'30'!$H$12</c:f>
              <c:strCache>
                <c:ptCount val="1"/>
                <c:pt idx="0">
                  <c:v>Accounts payable</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'30'!$J$12:$O$12</c:f>
              <c:numCache>
                <c:formatCode>0</c:formatCode>
                <c:ptCount val="6"/>
                <c:pt idx="0">
                  <c:v>8.1</c:v>
                </c:pt>
                <c:pt idx="1">
                  <c:v>40.9</c:v>
                </c:pt>
                <c:pt idx="2">
                  <c:v>38</c:v>
                </c:pt>
                <c:pt idx="3">
                  <c:v>18.3</c:v>
                </c:pt>
                <c:pt idx="4">
                  <c:v>17.899999999999999</c:v>
                </c:pt>
                <c:pt idx="5">
                  <c:v>17.3</c:v>
                </c:pt>
              </c:numCache>
            </c:numRef>
          </c:val>
          <c:extLst>
            <c:ext xmlns:c16="http://schemas.microsoft.com/office/drawing/2014/chart" uri="{C3380CC4-5D6E-409C-BE32-E72D297353CC}">
              <c16:uniqueId val="{00000003-32E1-4DEC-807B-05443DE0F9B0}"/>
            </c:ext>
          </c:extLst>
        </c:ser>
        <c:ser>
          <c:idx val="0"/>
          <c:order val="4"/>
          <c:tx>
            <c:strRef>
              <c:f>'30'!$H$11</c:f>
              <c:strCache>
                <c:ptCount val="1"/>
                <c:pt idx="0">
                  <c:v>Bank loans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'30'!$J$11:$O$11</c:f>
              <c:numCache>
                <c:formatCode>0</c:formatCode>
                <c:ptCount val="6"/>
                <c:pt idx="0">
                  <c:v>4.2</c:v>
                </c:pt>
                <c:pt idx="1">
                  <c:v>3.1</c:v>
                </c:pt>
                <c:pt idx="2">
                  <c:v>3.7</c:v>
                </c:pt>
                <c:pt idx="3">
                  <c:v>3.5</c:v>
                </c:pt>
                <c:pt idx="4">
                  <c:v>3</c:v>
                </c:pt>
                <c:pt idx="5">
                  <c:v>2.9</c:v>
                </c:pt>
              </c:numCache>
            </c:numRef>
          </c:val>
          <c:extLst>
            <c:ext xmlns:c16="http://schemas.microsoft.com/office/drawing/2014/chart" uri="{C3380CC4-5D6E-409C-BE32-E72D297353CC}">
              <c16:uniqueId val="{00000004-32E1-4DEC-807B-05443DE0F9B0}"/>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58490566037736E-2"/>
          <c:w val="0.96440397350993379"/>
          <c:h val="0.77830188679245282"/>
        </c:manualLayout>
      </c:layout>
      <c:lineChart>
        <c:grouping val="standard"/>
        <c:varyColors val="0"/>
        <c:ser>
          <c:idx val="0"/>
          <c:order val="0"/>
          <c:tx>
            <c:strRef>
              <c:f>'3'!$H$11</c:f>
              <c:strCache>
                <c:ptCount val="1"/>
                <c:pt idx="0">
                  <c:v>LE-lessors</c:v>
                </c:pt>
              </c:strCache>
            </c:strRef>
          </c:tx>
          <c:spPr>
            <a:ln w="25400" cap="rnd" cmpd="sng">
              <a:solidFill>
                <a:schemeClr val="bg2"/>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'3'!$J$11:$M$11</c:f>
              <c:numCache>
                <c:formatCode>0.0%</c:formatCode>
                <c:ptCount val="4"/>
                <c:pt idx="0">
                  <c:v>0.88321167883211682</c:v>
                </c:pt>
                <c:pt idx="1">
                  <c:v>0.71532846715328469</c:v>
                </c:pt>
                <c:pt idx="2">
                  <c:v>0.68181818181818177</c:v>
                </c:pt>
                <c:pt idx="3">
                  <c:v>0.66666666666666663</c:v>
                </c:pt>
              </c:numCache>
            </c:numRef>
          </c:val>
          <c:smooth val="0"/>
          <c:extLst>
            <c:ext xmlns:c16="http://schemas.microsoft.com/office/drawing/2014/chart" uri="{C3380CC4-5D6E-409C-BE32-E72D297353CC}">
              <c16:uniqueId val="{00000000-3E55-4F34-821A-A0B81045C409}"/>
            </c:ext>
          </c:extLst>
        </c:ser>
        <c:ser>
          <c:idx val="1"/>
          <c:order val="1"/>
          <c:tx>
            <c:strRef>
              <c:f>'3'!$H$12</c:f>
              <c:strCache>
                <c:ptCount val="1"/>
                <c:pt idx="0">
                  <c:v>Pawnshops</c:v>
                </c:pt>
              </c:strCache>
            </c:strRef>
          </c:tx>
          <c:spPr>
            <a:ln w="25400" cap="rnd" cmpd="sng">
              <a:solidFill>
                <a:schemeClr val="accent4"/>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'3'!$J$12:$M$12</c:f>
              <c:numCache>
                <c:formatCode>0.0%</c:formatCode>
                <c:ptCount val="4"/>
                <c:pt idx="0">
                  <c:v>0.73498233215547704</c:v>
                </c:pt>
                <c:pt idx="1">
                  <c:v>0.69731800766283525</c:v>
                </c:pt>
                <c:pt idx="2">
                  <c:v>0.7766497461928934</c:v>
                </c:pt>
                <c:pt idx="3">
                  <c:v>0.72820512820512817</c:v>
                </c:pt>
              </c:numCache>
            </c:numRef>
          </c:val>
          <c:smooth val="0"/>
          <c:extLst>
            <c:ext xmlns:c16="http://schemas.microsoft.com/office/drawing/2014/chart" uri="{C3380CC4-5D6E-409C-BE32-E72D297353CC}">
              <c16:uniqueId val="{00000001-3E55-4F34-821A-A0B81045C409}"/>
            </c:ext>
          </c:extLst>
        </c:ser>
        <c:ser>
          <c:idx val="2"/>
          <c:order val="2"/>
          <c:tx>
            <c:strRef>
              <c:f>'3'!$H$13</c:f>
              <c:strCache>
                <c:ptCount val="1"/>
                <c:pt idx="0">
                  <c:v>Finance companies</c:v>
                </c:pt>
              </c:strCache>
            </c:strRef>
          </c:tx>
          <c:spPr>
            <a:ln w="25400" cap="rnd" cmpd="sng">
              <a:solidFill>
                <a:schemeClr val="accent6"/>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'3'!$J$13:$M$13</c:f>
              <c:numCache>
                <c:formatCode>0.0%</c:formatCode>
                <c:ptCount val="4"/>
                <c:pt idx="0">
                  <c:v>0.9320288362512873</c:v>
                </c:pt>
                <c:pt idx="1">
                  <c:v>0.87852494577006512</c:v>
                </c:pt>
                <c:pt idx="2">
                  <c:v>0.84563758389261745</c:v>
                </c:pt>
                <c:pt idx="3">
                  <c:v>0.80605381165919288</c:v>
                </c:pt>
              </c:numCache>
            </c:numRef>
          </c:val>
          <c:smooth val="0"/>
          <c:extLst>
            <c:ext xmlns:c16="http://schemas.microsoft.com/office/drawing/2014/chart" uri="{C3380CC4-5D6E-409C-BE32-E72D297353CC}">
              <c16:uniqueId val="{00000002-3E55-4F34-821A-A0B81045C409}"/>
            </c:ext>
          </c:extLst>
        </c:ser>
        <c:ser>
          <c:idx val="3"/>
          <c:order val="3"/>
          <c:tx>
            <c:strRef>
              <c:f>'3'!$H$14</c:f>
              <c:strCache>
                <c:ptCount val="1"/>
                <c:pt idx="0">
                  <c:v>Credit unions</c:v>
                </c:pt>
              </c:strCache>
            </c:strRef>
          </c:tx>
          <c:spPr>
            <a:ln w="25400" cap="rnd" cmpd="sng">
              <a:solidFill>
                <a:schemeClr val="accent2"/>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'3'!$J$14:$M$14</c:f>
              <c:numCache>
                <c:formatCode>0.0%</c:formatCode>
                <c:ptCount val="4"/>
                <c:pt idx="0">
                  <c:v>0.70242214532871972</c:v>
                </c:pt>
                <c:pt idx="1">
                  <c:v>0.65107913669064743</c:v>
                </c:pt>
                <c:pt idx="2">
                  <c:v>0.70731707317073167</c:v>
                </c:pt>
                <c:pt idx="3">
                  <c:v>0.76470588235294112</c:v>
                </c:pt>
              </c:numCache>
            </c:numRef>
          </c:val>
          <c:smooth val="0"/>
          <c:extLst>
            <c:ext xmlns:c16="http://schemas.microsoft.com/office/drawing/2014/chart" uri="{C3380CC4-5D6E-409C-BE32-E72D297353CC}">
              <c16:uniqueId val="{00000003-3E55-4F34-821A-A0B81045C409}"/>
            </c:ext>
          </c:extLst>
        </c:ser>
        <c:ser>
          <c:idx val="4"/>
          <c:order val="4"/>
          <c:tx>
            <c:strRef>
              <c:f>'3'!$H$15</c:f>
              <c:strCache>
                <c:ptCount val="1"/>
                <c:pt idx="0">
                  <c:v>Insurers</c:v>
                </c:pt>
              </c:strCache>
            </c:strRef>
          </c:tx>
          <c:spPr>
            <a:ln w="25400" cap="rnd" cmpd="sng">
              <a:solidFill>
                <a:schemeClr val="accent3"/>
              </a:solidFill>
              <a:prstDash val="solid"/>
              <a:round/>
            </a:ln>
            <a:effectLst/>
          </c:spPr>
          <c:marker>
            <c:symbol val="none"/>
          </c:marker>
          <c:cat>
            <c:numRef>
              <c:f>'3'!$J$10:$M$10</c:f>
              <c:numCache>
                <c:formatCode>m/d/yyyy</c:formatCode>
                <c:ptCount val="4"/>
                <c:pt idx="0">
                  <c:v>44469</c:v>
                </c:pt>
                <c:pt idx="1">
                  <c:v>44561</c:v>
                </c:pt>
                <c:pt idx="2">
                  <c:v>44651</c:v>
                </c:pt>
                <c:pt idx="3">
                  <c:v>44742</c:v>
                </c:pt>
              </c:numCache>
            </c:numRef>
          </c:cat>
          <c:val>
            <c:numRef>
              <c:f>'3'!$J$15:$M$15</c:f>
              <c:numCache>
                <c:formatCode>0.0%</c:formatCode>
                <c:ptCount val="4"/>
                <c:pt idx="0">
                  <c:v>0.92899408284023666</c:v>
                </c:pt>
                <c:pt idx="1">
                  <c:v>0.91612903225806452</c:v>
                </c:pt>
                <c:pt idx="2">
                  <c:v>0.96551724137931039</c:v>
                </c:pt>
                <c:pt idx="3">
                  <c:v>0.93661971830985913</c:v>
                </c:pt>
              </c:numCache>
            </c:numRef>
          </c:val>
          <c:smooth val="0"/>
          <c:extLst>
            <c:ext xmlns:c16="http://schemas.microsoft.com/office/drawing/2014/chart" uri="{C3380CC4-5D6E-409C-BE32-E72D297353CC}">
              <c16:uniqueId val="{00000004-3E55-4F34-821A-A0B81045C409}"/>
            </c:ext>
          </c:extLst>
        </c:ser>
        <c:dLbls>
          <c:showLegendKey val="0"/>
          <c:showVal val="0"/>
          <c:showCatName val="0"/>
          <c:showSerName val="0"/>
          <c:showPercent val="0"/>
          <c:showBubbleSize val="0"/>
        </c:dLbls>
        <c:smooth val="0"/>
        <c:axId val="1170756640"/>
        <c:axId val="1170764960"/>
      </c:lineChart>
      <c:catAx>
        <c:axId val="1170756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64960"/>
        <c:crosses val="autoZero"/>
        <c:auto val="0"/>
        <c:lblAlgn val="ctr"/>
        <c:lblOffset val="100"/>
        <c:noMultiLvlLbl val="0"/>
      </c:catAx>
      <c:valAx>
        <c:axId val="117076496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17075664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0188679245283023"/>
          <c:w val="1"/>
          <c:h val="0.1981132075471698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'30'!$I$15</c:f>
              <c:strCache>
                <c:ptCount val="1"/>
                <c:pt idx="0">
                  <c:v>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'30'!$J$15:$O$15</c:f>
              <c:numCache>
                <c:formatCode>0</c:formatCode>
                <c:ptCount val="6"/>
                <c:pt idx="0">
                  <c:v>23.9</c:v>
                </c:pt>
                <c:pt idx="1">
                  <c:v>26.7</c:v>
                </c:pt>
                <c:pt idx="2">
                  <c:v>25.2</c:v>
                </c:pt>
                <c:pt idx="3">
                  <c:v>43.5</c:v>
                </c:pt>
                <c:pt idx="4">
                  <c:v>42</c:v>
                </c:pt>
                <c:pt idx="5">
                  <c:v>41.3</c:v>
                </c:pt>
              </c:numCache>
            </c:numRef>
          </c:val>
          <c:extLst>
            <c:ext xmlns:c16="http://schemas.microsoft.com/office/drawing/2014/chart" uri="{C3380CC4-5D6E-409C-BE32-E72D297353CC}">
              <c16:uniqueId val="{00000000-B2FB-460B-9188-5A9DBC330827}"/>
            </c:ext>
          </c:extLst>
        </c:ser>
        <c:ser>
          <c:idx val="3"/>
          <c:order val="1"/>
          <c:tx>
            <c:strRef>
              <c:f>'30'!$I$14</c:f>
              <c:strCache>
                <c:ptCount val="1"/>
                <c:pt idx="0">
                  <c:v>Інші зобов’язання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'30'!$J$14:$O$14</c:f>
              <c:numCache>
                <c:formatCode>0</c:formatCode>
                <c:ptCount val="6"/>
                <c:pt idx="0">
                  <c:v>87.2</c:v>
                </c:pt>
                <c:pt idx="1">
                  <c:v>82.7</c:v>
                </c:pt>
                <c:pt idx="2">
                  <c:v>119.6</c:v>
                </c:pt>
                <c:pt idx="3">
                  <c:v>148.30000000000001</c:v>
                </c:pt>
                <c:pt idx="4">
                  <c:v>140.6</c:v>
                </c:pt>
                <c:pt idx="5">
                  <c:v>141.19999999999999</c:v>
                </c:pt>
              </c:numCache>
            </c:numRef>
          </c:val>
          <c:extLst>
            <c:ext xmlns:c16="http://schemas.microsoft.com/office/drawing/2014/chart" uri="{C3380CC4-5D6E-409C-BE32-E72D297353CC}">
              <c16:uniqueId val="{00000001-B2FB-460B-9188-5A9DBC330827}"/>
            </c:ext>
          </c:extLst>
        </c:ser>
        <c:ser>
          <c:idx val="2"/>
          <c:order val="2"/>
          <c:tx>
            <c:strRef>
              <c:f>'30'!$I$13</c:f>
              <c:strCache>
                <c:ptCount val="1"/>
                <c:pt idx="0">
                  <c:v>Доходи майбутніх періодів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'30'!$J$13:$O$13</c:f>
              <c:numCache>
                <c:formatCode>0</c:formatCode>
                <c:ptCount val="6"/>
                <c:pt idx="0">
                  <c:v>1.9</c:v>
                </c:pt>
                <c:pt idx="1">
                  <c:v>8.8000000000000007</c:v>
                </c:pt>
                <c:pt idx="2">
                  <c:v>0.1</c:v>
                </c:pt>
                <c:pt idx="3">
                  <c:v>0</c:v>
                </c:pt>
                <c:pt idx="4">
                  <c:v>1.1000000000000001</c:v>
                </c:pt>
                <c:pt idx="5">
                  <c:v>0.9</c:v>
                </c:pt>
              </c:numCache>
            </c:numRef>
          </c:val>
          <c:extLst>
            <c:ext xmlns:c16="http://schemas.microsoft.com/office/drawing/2014/chart" uri="{C3380CC4-5D6E-409C-BE32-E72D297353CC}">
              <c16:uniqueId val="{00000002-B2FB-460B-9188-5A9DBC330827}"/>
            </c:ext>
          </c:extLst>
        </c:ser>
        <c:ser>
          <c:idx val="1"/>
          <c:order val="3"/>
          <c:tx>
            <c:strRef>
              <c:f>'30'!$I$12</c:f>
              <c:strCache>
                <c:ptCount val="1"/>
                <c:pt idx="0">
                  <c:v>Кредиторська заборг.</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'30'!$J$12:$O$12</c:f>
              <c:numCache>
                <c:formatCode>0</c:formatCode>
                <c:ptCount val="6"/>
                <c:pt idx="0">
                  <c:v>8.1</c:v>
                </c:pt>
                <c:pt idx="1">
                  <c:v>40.9</c:v>
                </c:pt>
                <c:pt idx="2">
                  <c:v>38</c:v>
                </c:pt>
                <c:pt idx="3">
                  <c:v>18.3</c:v>
                </c:pt>
                <c:pt idx="4">
                  <c:v>17.899999999999999</c:v>
                </c:pt>
                <c:pt idx="5">
                  <c:v>17.3</c:v>
                </c:pt>
              </c:numCache>
            </c:numRef>
          </c:val>
          <c:extLst>
            <c:ext xmlns:c16="http://schemas.microsoft.com/office/drawing/2014/chart" uri="{C3380CC4-5D6E-409C-BE32-E72D297353CC}">
              <c16:uniqueId val="{00000003-B2FB-460B-9188-5A9DBC330827}"/>
            </c:ext>
          </c:extLst>
        </c:ser>
        <c:ser>
          <c:idx val="0"/>
          <c:order val="4"/>
          <c:tx>
            <c:strRef>
              <c:f>'30'!$I$11</c:f>
              <c:strCache>
                <c:ptCount val="1"/>
                <c:pt idx="0">
                  <c:v>Кредити банків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43465</c:v>
                </c:pt>
                <c:pt idx="1">
                  <c:v>43830</c:v>
                </c:pt>
                <c:pt idx="2">
                  <c:v>44196</c:v>
                </c:pt>
                <c:pt idx="3">
                  <c:v>44561</c:v>
                </c:pt>
                <c:pt idx="4">
                  <c:v>44651</c:v>
                </c:pt>
                <c:pt idx="5">
                  <c:v>44742</c:v>
                </c:pt>
              </c:numCache>
            </c:numRef>
          </c:cat>
          <c:val>
            <c:numRef>
              <c:f>'30'!$J$11:$O$11</c:f>
              <c:numCache>
                <c:formatCode>0</c:formatCode>
                <c:ptCount val="6"/>
                <c:pt idx="0">
                  <c:v>4.2</c:v>
                </c:pt>
                <c:pt idx="1">
                  <c:v>3.1</c:v>
                </c:pt>
                <c:pt idx="2">
                  <c:v>3.7</c:v>
                </c:pt>
                <c:pt idx="3">
                  <c:v>3.5</c:v>
                </c:pt>
                <c:pt idx="4">
                  <c:v>3</c:v>
                </c:pt>
                <c:pt idx="5">
                  <c:v>2.9</c:v>
                </c:pt>
              </c:numCache>
            </c:numRef>
          </c:val>
          <c:extLst>
            <c:ext xmlns:c16="http://schemas.microsoft.com/office/drawing/2014/chart" uri="{C3380CC4-5D6E-409C-BE32-E72D297353CC}">
              <c16:uniqueId val="{00000004-B2FB-460B-9188-5A9DBC330827}"/>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'31'!$H$10</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'31'!$J$10:$O$10</c:f>
              <c:numCache>
                <c:formatCode>0.0</c:formatCode>
                <c:ptCount val="6"/>
                <c:pt idx="0">
                  <c:v>2.83</c:v>
                </c:pt>
                <c:pt idx="1">
                  <c:v>3.01</c:v>
                </c:pt>
                <c:pt idx="2">
                  <c:v>2.74</c:v>
                </c:pt>
                <c:pt idx="3">
                  <c:v>2.98</c:v>
                </c:pt>
                <c:pt idx="4">
                  <c:v>2.84</c:v>
                </c:pt>
                <c:pt idx="5">
                  <c:v>2.7</c:v>
                </c:pt>
              </c:numCache>
            </c:numRef>
          </c:val>
          <c:extLst>
            <c:ext xmlns:c16="http://schemas.microsoft.com/office/drawing/2014/chart" uri="{C3380CC4-5D6E-409C-BE32-E72D297353CC}">
              <c16:uniqueId val="{00000000-4CE9-4F53-A0C8-8716BC86BEBD}"/>
            </c:ext>
          </c:extLst>
        </c:ser>
        <c:ser>
          <c:idx val="1"/>
          <c:order val="1"/>
          <c:tx>
            <c:strRef>
              <c:f>'31'!$H$11</c:f>
              <c:strCache>
                <c:ptCount val="1"/>
                <c:pt idx="0">
                  <c:v>Грошові кошти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'31'!$J$11:$O$11</c:f>
              <c:numCache>
                <c:formatCode>0.0</c:formatCode>
                <c:ptCount val="6"/>
                <c:pt idx="0">
                  <c:v>0.4</c:v>
                </c:pt>
                <c:pt idx="1">
                  <c:v>0.41</c:v>
                </c:pt>
                <c:pt idx="2">
                  <c:v>0.46</c:v>
                </c:pt>
                <c:pt idx="3">
                  <c:v>0.46</c:v>
                </c:pt>
                <c:pt idx="4">
                  <c:v>0.39</c:v>
                </c:pt>
                <c:pt idx="5">
                  <c:v>0.23</c:v>
                </c:pt>
              </c:numCache>
            </c:numRef>
          </c:val>
          <c:extLst>
            <c:ext xmlns:c16="http://schemas.microsoft.com/office/drawing/2014/chart" uri="{C3380CC4-5D6E-409C-BE32-E72D297353CC}">
              <c16:uniqueId val="{00000001-4CE9-4F53-A0C8-8716BC86BEBD}"/>
            </c:ext>
          </c:extLst>
        </c:ser>
        <c:ser>
          <c:idx val="2"/>
          <c:order val="2"/>
          <c:tx>
            <c:strRef>
              <c:f>'31'!$H$12</c:f>
              <c:strCache>
                <c:ptCount val="1"/>
                <c:pt idx="0">
                  <c:v>Основні засоби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'31'!$J$12:$O$12</c:f>
              <c:numCache>
                <c:formatCode>0.0</c:formatCode>
                <c:ptCount val="6"/>
                <c:pt idx="0">
                  <c:v>0.33</c:v>
                </c:pt>
                <c:pt idx="1">
                  <c:v>0.67</c:v>
                </c:pt>
                <c:pt idx="2">
                  <c:v>0.56000000000000005</c:v>
                </c:pt>
                <c:pt idx="3">
                  <c:v>0.62</c:v>
                </c:pt>
                <c:pt idx="4">
                  <c:v>0.59</c:v>
                </c:pt>
                <c:pt idx="5">
                  <c:v>0.51</c:v>
                </c:pt>
              </c:numCache>
            </c:numRef>
          </c:val>
          <c:extLst>
            <c:ext xmlns:c16="http://schemas.microsoft.com/office/drawing/2014/chart" uri="{C3380CC4-5D6E-409C-BE32-E72D297353CC}">
              <c16:uniqueId val="{00000002-4CE9-4F53-A0C8-8716BC86BEBD}"/>
            </c:ext>
          </c:extLst>
        </c:ser>
        <c:ser>
          <c:idx val="3"/>
          <c:order val="3"/>
          <c:tx>
            <c:strRef>
              <c:f>'31'!$H$13</c:f>
              <c:strCache>
                <c:ptCount val="1"/>
                <c:pt idx="0">
                  <c:v>Інше</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'31'!$J$13:$O$13</c:f>
              <c:numCache>
                <c:formatCode>0.0</c:formatCode>
                <c:ptCount val="6"/>
                <c:pt idx="0">
                  <c:v>0.16</c:v>
                </c:pt>
                <c:pt idx="1">
                  <c:v>0.17</c:v>
                </c:pt>
                <c:pt idx="2">
                  <c:v>0.11</c:v>
                </c:pt>
                <c:pt idx="3">
                  <c:v>0.08</c:v>
                </c:pt>
                <c:pt idx="4">
                  <c:v>0.08</c:v>
                </c:pt>
                <c:pt idx="5">
                  <c:v>0.05</c:v>
                </c:pt>
              </c:numCache>
            </c:numRef>
          </c:val>
          <c:extLst>
            <c:ext xmlns:c16="http://schemas.microsoft.com/office/drawing/2014/chart" uri="{C3380CC4-5D6E-409C-BE32-E72D297353CC}">
              <c16:uniqueId val="{00000003-4CE9-4F53-A0C8-8716BC86BEBD}"/>
            </c:ext>
          </c:extLst>
        </c:ser>
        <c:dLbls>
          <c:showLegendKey val="0"/>
          <c:showVal val="0"/>
          <c:showCatName val="0"/>
          <c:showSerName val="0"/>
          <c:showPercent val="0"/>
          <c:showBubbleSize val="0"/>
        </c:dLbls>
        <c:gapWidth val="50"/>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89999976964841433"/>
          <c:h val="9.4735716149230362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'31'!$I$10</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'31'!$J$10:$O$10</c:f>
              <c:numCache>
                <c:formatCode>0.0</c:formatCode>
                <c:ptCount val="6"/>
                <c:pt idx="0">
                  <c:v>2.83</c:v>
                </c:pt>
                <c:pt idx="1">
                  <c:v>3.01</c:v>
                </c:pt>
                <c:pt idx="2">
                  <c:v>2.74</c:v>
                </c:pt>
                <c:pt idx="3">
                  <c:v>2.98</c:v>
                </c:pt>
                <c:pt idx="4">
                  <c:v>2.84</c:v>
                </c:pt>
                <c:pt idx="5">
                  <c:v>2.7</c:v>
                </c:pt>
              </c:numCache>
            </c:numRef>
          </c:val>
          <c:extLst>
            <c:ext xmlns:c16="http://schemas.microsoft.com/office/drawing/2014/chart" uri="{C3380CC4-5D6E-409C-BE32-E72D297353CC}">
              <c16:uniqueId val="{00000000-21AF-4970-ABBF-0E8BD1E22199}"/>
            </c:ext>
          </c:extLst>
        </c:ser>
        <c:ser>
          <c:idx val="1"/>
          <c:order val="1"/>
          <c:tx>
            <c:strRef>
              <c:f>'31'!$I$11</c:f>
              <c:strCache>
                <c:ptCount val="1"/>
                <c:pt idx="0">
                  <c:v>Cash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'31'!$J$11:$O$11</c:f>
              <c:numCache>
                <c:formatCode>0.0</c:formatCode>
                <c:ptCount val="6"/>
                <c:pt idx="0">
                  <c:v>0.4</c:v>
                </c:pt>
                <c:pt idx="1">
                  <c:v>0.41</c:v>
                </c:pt>
                <c:pt idx="2">
                  <c:v>0.46</c:v>
                </c:pt>
                <c:pt idx="3">
                  <c:v>0.46</c:v>
                </c:pt>
                <c:pt idx="4">
                  <c:v>0.39</c:v>
                </c:pt>
                <c:pt idx="5">
                  <c:v>0.23</c:v>
                </c:pt>
              </c:numCache>
            </c:numRef>
          </c:val>
          <c:extLst>
            <c:ext xmlns:c16="http://schemas.microsoft.com/office/drawing/2014/chart" uri="{C3380CC4-5D6E-409C-BE32-E72D297353CC}">
              <c16:uniqueId val="{00000001-21AF-4970-ABBF-0E8BD1E22199}"/>
            </c:ext>
          </c:extLst>
        </c:ser>
        <c:ser>
          <c:idx val="2"/>
          <c:order val="2"/>
          <c:tx>
            <c:strRef>
              <c:f>'31'!$I$12</c:f>
              <c:strCache>
                <c:ptCount val="1"/>
                <c:pt idx="0">
                  <c:v>Fixed assets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'31'!$J$12:$O$12</c:f>
              <c:numCache>
                <c:formatCode>0.0</c:formatCode>
                <c:ptCount val="6"/>
                <c:pt idx="0">
                  <c:v>0.33</c:v>
                </c:pt>
                <c:pt idx="1">
                  <c:v>0.67</c:v>
                </c:pt>
                <c:pt idx="2">
                  <c:v>0.56000000000000005</c:v>
                </c:pt>
                <c:pt idx="3">
                  <c:v>0.62</c:v>
                </c:pt>
                <c:pt idx="4">
                  <c:v>0.59</c:v>
                </c:pt>
                <c:pt idx="5">
                  <c:v>0.51</c:v>
                </c:pt>
              </c:numCache>
            </c:numRef>
          </c:val>
          <c:extLst>
            <c:ext xmlns:c16="http://schemas.microsoft.com/office/drawing/2014/chart" uri="{C3380CC4-5D6E-409C-BE32-E72D297353CC}">
              <c16:uniqueId val="{00000002-21AF-4970-ABBF-0E8BD1E22199}"/>
            </c:ext>
          </c:extLst>
        </c:ser>
        <c:ser>
          <c:idx val="3"/>
          <c:order val="3"/>
          <c:tx>
            <c:strRef>
              <c:f>'31'!$I$13</c:f>
              <c:strCache>
                <c:ptCount val="1"/>
                <c:pt idx="0">
                  <c:v>Other</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'31'!$J$9:$O$9</c:f>
              <c:numCache>
                <c:formatCode>m/d/yyyy</c:formatCode>
                <c:ptCount val="6"/>
                <c:pt idx="0">
                  <c:v>43465</c:v>
                </c:pt>
                <c:pt idx="1">
                  <c:v>43830</c:v>
                </c:pt>
                <c:pt idx="2">
                  <c:v>44196</c:v>
                </c:pt>
                <c:pt idx="3">
                  <c:v>44561</c:v>
                </c:pt>
                <c:pt idx="4">
                  <c:v>44651</c:v>
                </c:pt>
                <c:pt idx="5">
                  <c:v>44742</c:v>
                </c:pt>
              </c:numCache>
            </c:numRef>
          </c:cat>
          <c:val>
            <c:numRef>
              <c:f>'31'!$J$13:$O$13</c:f>
              <c:numCache>
                <c:formatCode>0.0</c:formatCode>
                <c:ptCount val="6"/>
                <c:pt idx="0">
                  <c:v>0.16</c:v>
                </c:pt>
                <c:pt idx="1">
                  <c:v>0.17</c:v>
                </c:pt>
                <c:pt idx="2">
                  <c:v>0.11</c:v>
                </c:pt>
                <c:pt idx="3">
                  <c:v>0.08</c:v>
                </c:pt>
                <c:pt idx="4">
                  <c:v>0.08</c:v>
                </c:pt>
                <c:pt idx="5">
                  <c:v>0.05</c:v>
                </c:pt>
              </c:numCache>
            </c:numRef>
          </c:val>
          <c:extLst>
            <c:ext xmlns:c16="http://schemas.microsoft.com/office/drawing/2014/chart" uri="{C3380CC4-5D6E-409C-BE32-E72D297353CC}">
              <c16:uniqueId val="{00000003-21AF-4970-ABBF-0E8BD1E22199}"/>
            </c:ext>
          </c:extLst>
        </c:ser>
        <c:dLbls>
          <c:showLegendKey val="0"/>
          <c:showVal val="0"/>
          <c:showCatName val="0"/>
          <c:showSerName val="0"/>
          <c:showPercent val="0"/>
          <c:showBubbleSize val="0"/>
        </c:dLbls>
        <c:gapWidth val="50"/>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9270562379791946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'32'!$H$10</c:f>
              <c:strCache>
                <c:ptCount val="1"/>
                <c:pt idx="0">
                  <c:v>Власний капітал</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'32'!$J$9:$O$9</c:f>
              <c:numCache>
                <c:formatCode>m/d/yyyy</c:formatCode>
                <c:ptCount val="6"/>
                <c:pt idx="0">
                  <c:v>43465</c:v>
                </c:pt>
                <c:pt idx="1">
                  <c:v>43830</c:v>
                </c:pt>
                <c:pt idx="2">
                  <c:v>44196</c:v>
                </c:pt>
                <c:pt idx="3">
                  <c:v>44561</c:v>
                </c:pt>
                <c:pt idx="4">
                  <c:v>44651</c:v>
                </c:pt>
                <c:pt idx="5">
                  <c:v>44742</c:v>
                </c:pt>
              </c:numCache>
            </c:numRef>
          </c:cat>
          <c:val>
            <c:numRef>
              <c:f>'32'!$J$10:$O$10</c:f>
              <c:numCache>
                <c:formatCode>#\ ##0.0</c:formatCode>
                <c:ptCount val="6"/>
                <c:pt idx="0">
                  <c:v>1.87</c:v>
                </c:pt>
                <c:pt idx="1">
                  <c:v>1.86</c:v>
                </c:pt>
                <c:pt idx="2">
                  <c:v>1.68</c:v>
                </c:pt>
                <c:pt idx="3">
                  <c:v>1.62</c:v>
                </c:pt>
                <c:pt idx="4">
                  <c:v>1.33</c:v>
                </c:pt>
                <c:pt idx="5">
                  <c:v>1.08</c:v>
                </c:pt>
              </c:numCache>
            </c:numRef>
          </c:val>
          <c:extLst>
            <c:ext xmlns:c16="http://schemas.microsoft.com/office/drawing/2014/chart" uri="{C3380CC4-5D6E-409C-BE32-E72D297353CC}">
              <c16:uniqueId val="{00000000-4D86-47E7-A415-A0D043B02960}"/>
            </c:ext>
          </c:extLst>
        </c:ser>
        <c:ser>
          <c:idx val="1"/>
          <c:order val="1"/>
          <c:tx>
            <c:strRef>
              <c:f>'32'!$H$11</c:f>
              <c:strCache>
                <c:ptCount val="1"/>
                <c:pt idx="0">
                  <c:v>Кредиторська заборгованість</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'32'!$J$9:$O$9</c:f>
              <c:numCache>
                <c:formatCode>m/d/yyyy</c:formatCode>
                <c:ptCount val="6"/>
                <c:pt idx="0">
                  <c:v>43465</c:v>
                </c:pt>
                <c:pt idx="1">
                  <c:v>43830</c:v>
                </c:pt>
                <c:pt idx="2">
                  <c:v>44196</c:v>
                </c:pt>
                <c:pt idx="3">
                  <c:v>44561</c:v>
                </c:pt>
                <c:pt idx="4">
                  <c:v>44651</c:v>
                </c:pt>
                <c:pt idx="5">
                  <c:v>44742</c:v>
                </c:pt>
              </c:numCache>
            </c:numRef>
          </c:cat>
          <c:val>
            <c:numRef>
              <c:f>'32'!$J$11:$O$11</c:f>
              <c:numCache>
                <c:formatCode>#\ ##0.0</c:formatCode>
                <c:ptCount val="6"/>
                <c:pt idx="0">
                  <c:v>1.55</c:v>
                </c:pt>
                <c:pt idx="1">
                  <c:v>2.13</c:v>
                </c:pt>
                <c:pt idx="2">
                  <c:v>1.97</c:v>
                </c:pt>
                <c:pt idx="3">
                  <c:v>2.2400000000000002</c:v>
                </c:pt>
                <c:pt idx="4">
                  <c:v>2.2799999999999998</c:v>
                </c:pt>
                <c:pt idx="5">
                  <c:v>2.2000000000000002</c:v>
                </c:pt>
              </c:numCache>
            </c:numRef>
          </c:val>
          <c:extLst>
            <c:ext xmlns:c16="http://schemas.microsoft.com/office/drawing/2014/chart" uri="{C3380CC4-5D6E-409C-BE32-E72D297353CC}">
              <c16:uniqueId val="{00000001-4D86-47E7-A415-A0D043B02960}"/>
            </c:ext>
          </c:extLst>
        </c:ser>
        <c:ser>
          <c:idx val="2"/>
          <c:order val="2"/>
          <c:tx>
            <c:strRef>
              <c:f>'32'!$H$12</c:f>
              <c:strCache>
                <c:ptCount val="1"/>
                <c:pt idx="0">
                  <c:v>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'32'!$J$9:$O$9</c:f>
              <c:numCache>
                <c:formatCode>m/d/yyyy</c:formatCode>
                <c:ptCount val="6"/>
                <c:pt idx="0">
                  <c:v>43465</c:v>
                </c:pt>
                <c:pt idx="1">
                  <c:v>43830</c:v>
                </c:pt>
                <c:pt idx="2">
                  <c:v>44196</c:v>
                </c:pt>
                <c:pt idx="3">
                  <c:v>44561</c:v>
                </c:pt>
                <c:pt idx="4">
                  <c:v>44651</c:v>
                </c:pt>
                <c:pt idx="5">
                  <c:v>44742</c:v>
                </c:pt>
              </c:numCache>
            </c:numRef>
          </c:cat>
          <c:val>
            <c:numRef>
              <c:f>'32'!$J$12:$O$12</c:f>
              <c:numCache>
                <c:formatCode>#\ ##0.0</c:formatCode>
                <c:ptCount val="6"/>
                <c:pt idx="0">
                  <c:v>0.31</c:v>
                </c:pt>
                <c:pt idx="1">
                  <c:v>0.27</c:v>
                </c:pt>
                <c:pt idx="2">
                  <c:v>0.22</c:v>
                </c:pt>
                <c:pt idx="3">
                  <c:v>0.28999999999999998</c:v>
                </c:pt>
                <c:pt idx="4">
                  <c:v>0.28999999999999998</c:v>
                </c:pt>
                <c:pt idx="5">
                  <c:v>0.2</c:v>
                </c:pt>
              </c:numCache>
            </c:numRef>
          </c:val>
          <c:extLst>
            <c:ext xmlns:c16="http://schemas.microsoft.com/office/drawing/2014/chart" uri="{C3380CC4-5D6E-409C-BE32-E72D297353CC}">
              <c16:uniqueId val="{00000002-4D86-47E7-A415-A0D043B02960}"/>
            </c:ext>
          </c:extLst>
        </c:ser>
        <c:dLbls>
          <c:showLegendKey val="0"/>
          <c:showVal val="0"/>
          <c:showCatName val="0"/>
          <c:showSerName val="0"/>
          <c:showPercent val="0"/>
          <c:showBubbleSize val="0"/>
        </c:dLbls>
        <c:gapWidth val="50"/>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'32'!$I$10</c:f>
              <c:strCache>
                <c:ptCount val="1"/>
                <c:pt idx="0">
                  <c:v>Equity</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'32'!$J$9:$O$9</c:f>
              <c:numCache>
                <c:formatCode>m/d/yyyy</c:formatCode>
                <c:ptCount val="6"/>
                <c:pt idx="0">
                  <c:v>43465</c:v>
                </c:pt>
                <c:pt idx="1">
                  <c:v>43830</c:v>
                </c:pt>
                <c:pt idx="2">
                  <c:v>44196</c:v>
                </c:pt>
                <c:pt idx="3">
                  <c:v>44561</c:v>
                </c:pt>
                <c:pt idx="4">
                  <c:v>44651</c:v>
                </c:pt>
                <c:pt idx="5">
                  <c:v>44742</c:v>
                </c:pt>
              </c:numCache>
            </c:numRef>
          </c:cat>
          <c:val>
            <c:numRef>
              <c:f>'32'!$J$10:$O$10</c:f>
              <c:numCache>
                <c:formatCode>#\ ##0.0</c:formatCode>
                <c:ptCount val="6"/>
                <c:pt idx="0">
                  <c:v>1.87</c:v>
                </c:pt>
                <c:pt idx="1">
                  <c:v>1.86</c:v>
                </c:pt>
                <c:pt idx="2">
                  <c:v>1.68</c:v>
                </c:pt>
                <c:pt idx="3">
                  <c:v>1.62</c:v>
                </c:pt>
                <c:pt idx="4">
                  <c:v>1.33</c:v>
                </c:pt>
                <c:pt idx="5">
                  <c:v>1.08</c:v>
                </c:pt>
              </c:numCache>
            </c:numRef>
          </c:val>
          <c:extLst>
            <c:ext xmlns:c16="http://schemas.microsoft.com/office/drawing/2014/chart" uri="{C3380CC4-5D6E-409C-BE32-E72D297353CC}">
              <c16:uniqueId val="{00000000-ACDC-4206-8F4E-5D19EED42916}"/>
            </c:ext>
          </c:extLst>
        </c:ser>
        <c:ser>
          <c:idx val="1"/>
          <c:order val="1"/>
          <c:tx>
            <c:strRef>
              <c:f>'32'!$I$11</c:f>
              <c:strCache>
                <c:ptCount val="1"/>
                <c:pt idx="0">
                  <c:v>Accounts payable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'32'!$J$9:$O$9</c:f>
              <c:numCache>
                <c:formatCode>m/d/yyyy</c:formatCode>
                <c:ptCount val="6"/>
                <c:pt idx="0">
                  <c:v>43465</c:v>
                </c:pt>
                <c:pt idx="1">
                  <c:v>43830</c:v>
                </c:pt>
                <c:pt idx="2">
                  <c:v>44196</c:v>
                </c:pt>
                <c:pt idx="3">
                  <c:v>44561</c:v>
                </c:pt>
                <c:pt idx="4">
                  <c:v>44651</c:v>
                </c:pt>
                <c:pt idx="5">
                  <c:v>44742</c:v>
                </c:pt>
              </c:numCache>
            </c:numRef>
          </c:cat>
          <c:val>
            <c:numRef>
              <c:f>'32'!$J$11:$O$11</c:f>
              <c:numCache>
                <c:formatCode>#\ ##0.0</c:formatCode>
                <c:ptCount val="6"/>
                <c:pt idx="0">
                  <c:v>1.55</c:v>
                </c:pt>
                <c:pt idx="1">
                  <c:v>2.13</c:v>
                </c:pt>
                <c:pt idx="2">
                  <c:v>1.97</c:v>
                </c:pt>
                <c:pt idx="3">
                  <c:v>2.2400000000000002</c:v>
                </c:pt>
                <c:pt idx="4">
                  <c:v>2.2799999999999998</c:v>
                </c:pt>
                <c:pt idx="5">
                  <c:v>2.2000000000000002</c:v>
                </c:pt>
              </c:numCache>
            </c:numRef>
          </c:val>
          <c:extLst>
            <c:ext xmlns:c16="http://schemas.microsoft.com/office/drawing/2014/chart" uri="{C3380CC4-5D6E-409C-BE32-E72D297353CC}">
              <c16:uniqueId val="{00000001-ACDC-4206-8F4E-5D19EED42916}"/>
            </c:ext>
          </c:extLst>
        </c:ser>
        <c:ser>
          <c:idx val="2"/>
          <c:order val="2"/>
          <c:tx>
            <c:strRef>
              <c:f>'32'!$I$12</c:f>
              <c:strCache>
                <c:ptCount val="1"/>
                <c:pt idx="0">
                  <c:v>Other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'32'!$J$9:$O$9</c:f>
              <c:numCache>
                <c:formatCode>m/d/yyyy</c:formatCode>
                <c:ptCount val="6"/>
                <c:pt idx="0">
                  <c:v>43465</c:v>
                </c:pt>
                <c:pt idx="1">
                  <c:v>43830</c:v>
                </c:pt>
                <c:pt idx="2">
                  <c:v>44196</c:v>
                </c:pt>
                <c:pt idx="3">
                  <c:v>44561</c:v>
                </c:pt>
                <c:pt idx="4">
                  <c:v>44651</c:v>
                </c:pt>
                <c:pt idx="5">
                  <c:v>44742</c:v>
                </c:pt>
              </c:numCache>
            </c:numRef>
          </c:cat>
          <c:val>
            <c:numRef>
              <c:f>'32'!$J$12:$O$12</c:f>
              <c:numCache>
                <c:formatCode>#\ ##0.0</c:formatCode>
                <c:ptCount val="6"/>
                <c:pt idx="0">
                  <c:v>0.31</c:v>
                </c:pt>
                <c:pt idx="1">
                  <c:v>0.27</c:v>
                </c:pt>
                <c:pt idx="2">
                  <c:v>0.22</c:v>
                </c:pt>
                <c:pt idx="3">
                  <c:v>0.28999999999999998</c:v>
                </c:pt>
                <c:pt idx="4">
                  <c:v>0.28999999999999998</c:v>
                </c:pt>
                <c:pt idx="5">
                  <c:v>0.2</c:v>
                </c:pt>
              </c:numCache>
            </c:numRef>
          </c:val>
          <c:extLst>
            <c:ext xmlns:c16="http://schemas.microsoft.com/office/drawing/2014/chart" uri="{C3380CC4-5D6E-409C-BE32-E72D297353CC}">
              <c16:uniqueId val="{00000002-ACDC-4206-8F4E-5D19EED42916}"/>
            </c:ext>
          </c:extLst>
        </c:ser>
        <c:dLbls>
          <c:showLegendKey val="0"/>
          <c:showVal val="0"/>
          <c:showCatName val="0"/>
          <c:showSerName val="0"/>
          <c:showPercent val="0"/>
          <c:showBubbleSize val="0"/>
        </c:dLbls>
        <c:gapWidth val="50"/>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'33'!$I$11</c:f>
              <c:strCache>
                <c:ptCount val="1"/>
                <c:pt idx="0">
                  <c:v>Залучення фінактивів</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'33'!$J$10:$W$10</c:f>
              <c:strCache>
                <c:ptCount val="14"/>
                <c:pt idx="0">
                  <c:v>І.19</c:v>
                </c:pt>
                <c:pt idx="3">
                  <c:v>IV.19</c:v>
                </c:pt>
                <c:pt idx="5">
                  <c:v>ІІ.20</c:v>
                </c:pt>
                <c:pt idx="7">
                  <c:v>IV.20</c:v>
                </c:pt>
                <c:pt idx="9">
                  <c:v>ІІ.21</c:v>
                </c:pt>
                <c:pt idx="11">
                  <c:v>IV.21</c:v>
                </c:pt>
                <c:pt idx="13">
                  <c:v>ІІ.22</c:v>
                </c:pt>
              </c:strCache>
            </c:strRef>
          </c:cat>
          <c:val>
            <c:numRef>
              <c:f>'33'!$J$11:$W$11</c:f>
              <c:numCache>
                <c:formatCode>0.0</c:formatCode>
                <c:ptCount val="14"/>
                <c:pt idx="0">
                  <c:v>0.4</c:v>
                </c:pt>
                <c:pt idx="1">
                  <c:v>0.3</c:v>
                </c:pt>
                <c:pt idx="2">
                  <c:v>0.4</c:v>
                </c:pt>
                <c:pt idx="3">
                  <c:v>0.8</c:v>
                </c:pt>
                <c:pt idx="4">
                  <c:v>1</c:v>
                </c:pt>
                <c:pt idx="5">
                  <c:v>0.6</c:v>
                </c:pt>
                <c:pt idx="6">
                  <c:v>0.4</c:v>
                </c:pt>
                <c:pt idx="7">
                  <c:v>0.1</c:v>
                </c:pt>
                <c:pt idx="8">
                  <c:v>0</c:v>
                </c:pt>
                <c:pt idx="9">
                  <c:v>0.6</c:v>
                </c:pt>
                <c:pt idx="10">
                  <c:v>1.7</c:v>
                </c:pt>
                <c:pt idx="11">
                  <c:v>3.8</c:v>
                </c:pt>
                <c:pt idx="12">
                  <c:v>0.4</c:v>
                </c:pt>
                <c:pt idx="13">
                  <c:v>0.2</c:v>
                </c:pt>
              </c:numCache>
            </c:numRef>
          </c:val>
          <c:extLst>
            <c:ext xmlns:c16="http://schemas.microsoft.com/office/drawing/2014/chart" uri="{C3380CC4-5D6E-409C-BE32-E72D297353CC}">
              <c16:uniqueId val="{00000000-8CD7-407A-A792-4B59C8929E4E}"/>
            </c:ext>
          </c:extLst>
        </c:ser>
        <c:ser>
          <c:idx val="1"/>
          <c:order val="1"/>
          <c:tx>
            <c:strRef>
              <c:f>'33'!$I$12</c:f>
              <c:strCache>
                <c:ptCount val="1"/>
                <c:pt idx="0">
                  <c:v>Гарантії*</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'33'!$J$10:$W$10</c:f>
              <c:strCache>
                <c:ptCount val="14"/>
                <c:pt idx="0">
                  <c:v>І.19</c:v>
                </c:pt>
                <c:pt idx="3">
                  <c:v>IV.19</c:v>
                </c:pt>
                <c:pt idx="5">
                  <c:v>ІІ.20</c:v>
                </c:pt>
                <c:pt idx="7">
                  <c:v>IV.20</c:v>
                </c:pt>
                <c:pt idx="9">
                  <c:v>ІІ.21</c:v>
                </c:pt>
                <c:pt idx="11">
                  <c:v>IV.21</c:v>
                </c:pt>
                <c:pt idx="13">
                  <c:v>ІІ.22</c:v>
                </c:pt>
              </c:strCache>
            </c:strRef>
          </c:cat>
          <c:val>
            <c:numRef>
              <c:f>'33'!$J$12:$W$12</c:f>
              <c:numCache>
                <c:formatCode>0.0</c:formatCode>
                <c:ptCount val="14"/>
                <c:pt idx="0">
                  <c:v>0.5</c:v>
                </c:pt>
                <c:pt idx="1">
                  <c:v>0.3</c:v>
                </c:pt>
                <c:pt idx="2">
                  <c:v>0.8</c:v>
                </c:pt>
                <c:pt idx="3">
                  <c:v>0.8</c:v>
                </c:pt>
                <c:pt idx="4">
                  <c:v>1.2</c:v>
                </c:pt>
                <c:pt idx="5">
                  <c:v>0.7</c:v>
                </c:pt>
                <c:pt idx="6">
                  <c:v>0.5</c:v>
                </c:pt>
                <c:pt idx="7">
                  <c:v>0.6</c:v>
                </c:pt>
                <c:pt idx="8">
                  <c:v>0.9</c:v>
                </c:pt>
                <c:pt idx="9">
                  <c:v>4.5999999999999996</c:v>
                </c:pt>
                <c:pt idx="10">
                  <c:v>11.7</c:v>
                </c:pt>
                <c:pt idx="11">
                  <c:v>14.3</c:v>
                </c:pt>
                <c:pt idx="12">
                  <c:v>0</c:v>
                </c:pt>
                <c:pt idx="13">
                  <c:v>0</c:v>
                </c:pt>
              </c:numCache>
            </c:numRef>
          </c:val>
          <c:extLst>
            <c:ext xmlns:c16="http://schemas.microsoft.com/office/drawing/2014/chart" uri="{C3380CC4-5D6E-409C-BE32-E72D297353CC}">
              <c16:uniqueId val="{00000001-8CD7-407A-A792-4B59C8929E4E}"/>
            </c:ext>
          </c:extLst>
        </c:ser>
        <c:ser>
          <c:idx val="2"/>
          <c:order val="2"/>
          <c:tx>
            <c:strRef>
              <c:f>'33'!$I$13</c:f>
              <c:strCache>
                <c:ptCount val="1"/>
                <c:pt idx="0">
                  <c:v>Кредити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'33'!$J$10:$W$10</c:f>
              <c:strCache>
                <c:ptCount val="14"/>
                <c:pt idx="0">
                  <c:v>І.19</c:v>
                </c:pt>
                <c:pt idx="3">
                  <c:v>IV.19</c:v>
                </c:pt>
                <c:pt idx="5">
                  <c:v>ІІ.20</c:v>
                </c:pt>
                <c:pt idx="7">
                  <c:v>IV.20</c:v>
                </c:pt>
                <c:pt idx="9">
                  <c:v>ІІ.21</c:v>
                </c:pt>
                <c:pt idx="11">
                  <c:v>IV.21</c:v>
                </c:pt>
                <c:pt idx="13">
                  <c:v>ІІ.22</c:v>
                </c:pt>
              </c:strCache>
            </c:strRef>
          </c:cat>
          <c:val>
            <c:numRef>
              <c:f>'33'!$J$13:$W$13</c:f>
              <c:numCache>
                <c:formatCode>0.0</c:formatCode>
                <c:ptCount val="14"/>
                <c:pt idx="0">
                  <c:v>14.1</c:v>
                </c:pt>
                <c:pt idx="1">
                  <c:v>16.899999999999999</c:v>
                </c:pt>
                <c:pt idx="2">
                  <c:v>20.2</c:v>
                </c:pt>
                <c:pt idx="3">
                  <c:v>28</c:v>
                </c:pt>
                <c:pt idx="4">
                  <c:v>21.8</c:v>
                </c:pt>
                <c:pt idx="5">
                  <c:v>15.4</c:v>
                </c:pt>
                <c:pt idx="6">
                  <c:v>23.5</c:v>
                </c:pt>
                <c:pt idx="7">
                  <c:v>28.6</c:v>
                </c:pt>
                <c:pt idx="8">
                  <c:v>27.2</c:v>
                </c:pt>
                <c:pt idx="9">
                  <c:v>29.1</c:v>
                </c:pt>
                <c:pt idx="10">
                  <c:v>33.9</c:v>
                </c:pt>
                <c:pt idx="11">
                  <c:v>41.2</c:v>
                </c:pt>
                <c:pt idx="12">
                  <c:v>18.899999999999999</c:v>
                </c:pt>
                <c:pt idx="13">
                  <c:v>8.1</c:v>
                </c:pt>
              </c:numCache>
            </c:numRef>
          </c:val>
          <c:extLst>
            <c:ext xmlns:c16="http://schemas.microsoft.com/office/drawing/2014/chart" uri="{C3380CC4-5D6E-409C-BE32-E72D297353CC}">
              <c16:uniqueId val="{00000002-8CD7-407A-A792-4B59C8929E4E}"/>
            </c:ext>
          </c:extLst>
        </c:ser>
        <c:ser>
          <c:idx val="3"/>
          <c:order val="3"/>
          <c:tx>
            <c:strRef>
              <c:f>'33'!$I$14</c:f>
              <c:strCache>
                <c:ptCount val="1"/>
                <c:pt idx="0">
                  <c:v>Факторинг</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'33'!$J$10:$W$10</c:f>
              <c:strCache>
                <c:ptCount val="14"/>
                <c:pt idx="0">
                  <c:v>І.19</c:v>
                </c:pt>
                <c:pt idx="3">
                  <c:v>IV.19</c:v>
                </c:pt>
                <c:pt idx="5">
                  <c:v>ІІ.20</c:v>
                </c:pt>
                <c:pt idx="7">
                  <c:v>IV.20</c:v>
                </c:pt>
                <c:pt idx="9">
                  <c:v>ІІ.21</c:v>
                </c:pt>
                <c:pt idx="11">
                  <c:v>IV.21</c:v>
                </c:pt>
                <c:pt idx="13">
                  <c:v>ІІ.22</c:v>
                </c:pt>
              </c:strCache>
            </c:strRef>
          </c:cat>
          <c:val>
            <c:numRef>
              <c:f>'33'!$J$14:$W$14</c:f>
              <c:numCache>
                <c:formatCode>0.0</c:formatCode>
                <c:ptCount val="14"/>
                <c:pt idx="0">
                  <c:v>10.1</c:v>
                </c:pt>
                <c:pt idx="1">
                  <c:v>13.9</c:v>
                </c:pt>
                <c:pt idx="2">
                  <c:v>13.8</c:v>
                </c:pt>
                <c:pt idx="3">
                  <c:v>18.7</c:v>
                </c:pt>
                <c:pt idx="4">
                  <c:v>22</c:v>
                </c:pt>
                <c:pt idx="5">
                  <c:v>21</c:v>
                </c:pt>
                <c:pt idx="6">
                  <c:v>19.2</c:v>
                </c:pt>
                <c:pt idx="7">
                  <c:v>22.6</c:v>
                </c:pt>
                <c:pt idx="8">
                  <c:v>14.3</c:v>
                </c:pt>
                <c:pt idx="9">
                  <c:v>18</c:v>
                </c:pt>
                <c:pt idx="10">
                  <c:v>13.4</c:v>
                </c:pt>
                <c:pt idx="11">
                  <c:v>28.8</c:v>
                </c:pt>
                <c:pt idx="12">
                  <c:v>8.9</c:v>
                </c:pt>
                <c:pt idx="13">
                  <c:v>8.6</c:v>
                </c:pt>
              </c:numCache>
            </c:numRef>
          </c:val>
          <c:extLst>
            <c:ext xmlns:c16="http://schemas.microsoft.com/office/drawing/2014/chart" uri="{C3380CC4-5D6E-409C-BE32-E72D297353CC}">
              <c16:uniqueId val="{00000003-8CD7-407A-A792-4B59C8929E4E}"/>
            </c:ext>
          </c:extLst>
        </c:ser>
        <c:ser>
          <c:idx val="4"/>
          <c:order val="4"/>
          <c:tx>
            <c:strRef>
              <c:f>'33'!$I$15</c:f>
              <c:strCache>
                <c:ptCount val="1"/>
                <c:pt idx="0">
                  <c:v>Фінансовий лізинг**</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'33'!$J$10:$W$10</c:f>
              <c:strCache>
                <c:ptCount val="14"/>
                <c:pt idx="0">
                  <c:v>І.19</c:v>
                </c:pt>
                <c:pt idx="3">
                  <c:v>IV.19</c:v>
                </c:pt>
                <c:pt idx="5">
                  <c:v>ІІ.20</c:v>
                </c:pt>
                <c:pt idx="7">
                  <c:v>IV.20</c:v>
                </c:pt>
                <c:pt idx="9">
                  <c:v>ІІ.21</c:v>
                </c:pt>
                <c:pt idx="11">
                  <c:v>IV.21</c:v>
                </c:pt>
                <c:pt idx="13">
                  <c:v>ІІ.22</c:v>
                </c:pt>
              </c:strCache>
            </c:strRef>
          </c:cat>
          <c:val>
            <c:numRef>
              <c:f>'33'!$J$15:$W$15</c:f>
              <c:numCache>
                <c:formatCode>0.0</c:formatCode>
                <c:ptCount val="14"/>
                <c:pt idx="0">
                  <c:v>5.2</c:v>
                </c:pt>
                <c:pt idx="1">
                  <c:v>7.1</c:v>
                </c:pt>
                <c:pt idx="2">
                  <c:v>6.7</c:v>
                </c:pt>
                <c:pt idx="3">
                  <c:v>7.2</c:v>
                </c:pt>
                <c:pt idx="4">
                  <c:v>5.5</c:v>
                </c:pt>
                <c:pt idx="5">
                  <c:v>4.9000000000000004</c:v>
                </c:pt>
                <c:pt idx="6">
                  <c:v>6.4</c:v>
                </c:pt>
                <c:pt idx="7">
                  <c:v>9.1999999999999993</c:v>
                </c:pt>
                <c:pt idx="8">
                  <c:v>7.3</c:v>
                </c:pt>
                <c:pt idx="9">
                  <c:v>11</c:v>
                </c:pt>
                <c:pt idx="10">
                  <c:v>12.5</c:v>
                </c:pt>
                <c:pt idx="11">
                  <c:v>10.5</c:v>
                </c:pt>
                <c:pt idx="12">
                  <c:v>4.4000000000000004</c:v>
                </c:pt>
                <c:pt idx="13">
                  <c:v>1.5</c:v>
                </c:pt>
              </c:numCache>
            </c:numRef>
          </c:val>
          <c:extLst>
            <c:ext xmlns:c16="http://schemas.microsoft.com/office/drawing/2014/chart" uri="{C3380CC4-5D6E-409C-BE32-E72D297353CC}">
              <c16:uniqueId val="{00000004-8CD7-407A-A792-4B59C8929E4E}"/>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1"/>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'33'!$H$11</c:f>
              <c:strCache>
                <c:ptCount val="1"/>
                <c:pt idx="0">
                  <c:v>Fund raising</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'33'!$J$9:$W$9</c:f>
              <c:strCache>
                <c:ptCount val="14"/>
                <c:pt idx="0">
                  <c:v>Q1.19</c:v>
                </c:pt>
                <c:pt idx="3">
                  <c:v>Q4.19</c:v>
                </c:pt>
                <c:pt idx="5">
                  <c:v>Q2.20</c:v>
                </c:pt>
                <c:pt idx="7">
                  <c:v>Q4.20</c:v>
                </c:pt>
                <c:pt idx="9">
                  <c:v>Q2.21</c:v>
                </c:pt>
                <c:pt idx="11">
                  <c:v>Q4.21</c:v>
                </c:pt>
                <c:pt idx="13">
                  <c:v>Q2.22</c:v>
                </c:pt>
              </c:strCache>
            </c:strRef>
          </c:cat>
          <c:val>
            <c:numRef>
              <c:f>'33'!$J$11:$W$11</c:f>
              <c:numCache>
                <c:formatCode>0.0</c:formatCode>
                <c:ptCount val="14"/>
                <c:pt idx="0">
                  <c:v>0.4</c:v>
                </c:pt>
                <c:pt idx="1">
                  <c:v>0.3</c:v>
                </c:pt>
                <c:pt idx="2">
                  <c:v>0.4</c:v>
                </c:pt>
                <c:pt idx="3">
                  <c:v>0.8</c:v>
                </c:pt>
                <c:pt idx="4">
                  <c:v>1</c:v>
                </c:pt>
                <c:pt idx="5">
                  <c:v>0.6</c:v>
                </c:pt>
                <c:pt idx="6">
                  <c:v>0.4</c:v>
                </c:pt>
                <c:pt idx="7">
                  <c:v>0.1</c:v>
                </c:pt>
                <c:pt idx="8">
                  <c:v>0</c:v>
                </c:pt>
                <c:pt idx="9">
                  <c:v>0.6</c:v>
                </c:pt>
                <c:pt idx="10">
                  <c:v>1.7</c:v>
                </c:pt>
                <c:pt idx="11">
                  <c:v>3.8</c:v>
                </c:pt>
                <c:pt idx="12">
                  <c:v>0.4</c:v>
                </c:pt>
                <c:pt idx="13">
                  <c:v>0.2</c:v>
                </c:pt>
              </c:numCache>
            </c:numRef>
          </c:val>
          <c:extLst>
            <c:ext xmlns:c16="http://schemas.microsoft.com/office/drawing/2014/chart" uri="{C3380CC4-5D6E-409C-BE32-E72D297353CC}">
              <c16:uniqueId val="{00000000-B3D5-49FB-9892-ECE13ABB4BA4}"/>
            </c:ext>
          </c:extLst>
        </c:ser>
        <c:ser>
          <c:idx val="1"/>
          <c:order val="1"/>
          <c:tx>
            <c:strRef>
              <c:f>'33'!$H$12</c:f>
              <c:strCache>
                <c:ptCount val="1"/>
                <c:pt idx="0">
                  <c:v>Guarantees*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'33'!$J$9:$W$9</c:f>
              <c:strCache>
                <c:ptCount val="14"/>
                <c:pt idx="0">
                  <c:v>Q1.19</c:v>
                </c:pt>
                <c:pt idx="3">
                  <c:v>Q4.19</c:v>
                </c:pt>
                <c:pt idx="5">
                  <c:v>Q2.20</c:v>
                </c:pt>
                <c:pt idx="7">
                  <c:v>Q4.20</c:v>
                </c:pt>
                <c:pt idx="9">
                  <c:v>Q2.21</c:v>
                </c:pt>
                <c:pt idx="11">
                  <c:v>Q4.21</c:v>
                </c:pt>
                <c:pt idx="13">
                  <c:v>Q2.22</c:v>
                </c:pt>
              </c:strCache>
            </c:strRef>
          </c:cat>
          <c:val>
            <c:numRef>
              <c:f>'33'!$J$12:$W$12</c:f>
              <c:numCache>
                <c:formatCode>0.0</c:formatCode>
                <c:ptCount val="14"/>
                <c:pt idx="0">
                  <c:v>0.5</c:v>
                </c:pt>
                <c:pt idx="1">
                  <c:v>0.3</c:v>
                </c:pt>
                <c:pt idx="2">
                  <c:v>0.8</c:v>
                </c:pt>
                <c:pt idx="3">
                  <c:v>0.8</c:v>
                </c:pt>
                <c:pt idx="4">
                  <c:v>1.2</c:v>
                </c:pt>
                <c:pt idx="5">
                  <c:v>0.7</c:v>
                </c:pt>
                <c:pt idx="6">
                  <c:v>0.5</c:v>
                </c:pt>
                <c:pt idx="7">
                  <c:v>0.6</c:v>
                </c:pt>
                <c:pt idx="8">
                  <c:v>0.9</c:v>
                </c:pt>
                <c:pt idx="9">
                  <c:v>4.5999999999999996</c:v>
                </c:pt>
                <c:pt idx="10">
                  <c:v>11.7</c:v>
                </c:pt>
                <c:pt idx="11">
                  <c:v>14.3</c:v>
                </c:pt>
                <c:pt idx="12">
                  <c:v>0</c:v>
                </c:pt>
                <c:pt idx="13">
                  <c:v>0</c:v>
                </c:pt>
              </c:numCache>
            </c:numRef>
          </c:val>
          <c:extLst>
            <c:ext xmlns:c16="http://schemas.microsoft.com/office/drawing/2014/chart" uri="{C3380CC4-5D6E-409C-BE32-E72D297353CC}">
              <c16:uniqueId val="{00000001-B3D5-49FB-9892-ECE13ABB4BA4}"/>
            </c:ext>
          </c:extLst>
        </c:ser>
        <c:ser>
          <c:idx val="2"/>
          <c:order val="2"/>
          <c:tx>
            <c:strRef>
              <c:f>'33'!$H$13</c:f>
              <c:strCache>
                <c:ptCount val="1"/>
                <c:pt idx="0">
                  <c:v>Loans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'33'!$J$9:$W$9</c:f>
              <c:strCache>
                <c:ptCount val="14"/>
                <c:pt idx="0">
                  <c:v>Q1.19</c:v>
                </c:pt>
                <c:pt idx="3">
                  <c:v>Q4.19</c:v>
                </c:pt>
                <c:pt idx="5">
                  <c:v>Q2.20</c:v>
                </c:pt>
                <c:pt idx="7">
                  <c:v>Q4.20</c:v>
                </c:pt>
                <c:pt idx="9">
                  <c:v>Q2.21</c:v>
                </c:pt>
                <c:pt idx="11">
                  <c:v>Q4.21</c:v>
                </c:pt>
                <c:pt idx="13">
                  <c:v>Q2.22</c:v>
                </c:pt>
              </c:strCache>
            </c:strRef>
          </c:cat>
          <c:val>
            <c:numRef>
              <c:f>'33'!$J$13:$W$13</c:f>
              <c:numCache>
                <c:formatCode>0.0</c:formatCode>
                <c:ptCount val="14"/>
                <c:pt idx="0">
                  <c:v>14.1</c:v>
                </c:pt>
                <c:pt idx="1">
                  <c:v>16.899999999999999</c:v>
                </c:pt>
                <c:pt idx="2">
                  <c:v>20.2</c:v>
                </c:pt>
                <c:pt idx="3">
                  <c:v>28</c:v>
                </c:pt>
                <c:pt idx="4">
                  <c:v>21.8</c:v>
                </c:pt>
                <c:pt idx="5">
                  <c:v>15.4</c:v>
                </c:pt>
                <c:pt idx="6">
                  <c:v>23.5</c:v>
                </c:pt>
                <c:pt idx="7">
                  <c:v>28.6</c:v>
                </c:pt>
                <c:pt idx="8">
                  <c:v>27.2</c:v>
                </c:pt>
                <c:pt idx="9">
                  <c:v>29.1</c:v>
                </c:pt>
                <c:pt idx="10">
                  <c:v>33.9</c:v>
                </c:pt>
                <c:pt idx="11">
                  <c:v>41.2</c:v>
                </c:pt>
                <c:pt idx="12">
                  <c:v>18.899999999999999</c:v>
                </c:pt>
                <c:pt idx="13">
                  <c:v>8.1</c:v>
                </c:pt>
              </c:numCache>
            </c:numRef>
          </c:val>
          <c:extLst>
            <c:ext xmlns:c16="http://schemas.microsoft.com/office/drawing/2014/chart" uri="{C3380CC4-5D6E-409C-BE32-E72D297353CC}">
              <c16:uniqueId val="{00000002-B3D5-49FB-9892-ECE13ABB4BA4}"/>
            </c:ext>
          </c:extLst>
        </c:ser>
        <c:ser>
          <c:idx val="3"/>
          <c:order val="3"/>
          <c:tx>
            <c:strRef>
              <c:f>'33'!$H$14</c:f>
              <c:strCache>
                <c:ptCount val="1"/>
                <c:pt idx="0">
                  <c:v>Factoring</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'33'!$J$9:$W$9</c:f>
              <c:strCache>
                <c:ptCount val="14"/>
                <c:pt idx="0">
                  <c:v>Q1.19</c:v>
                </c:pt>
                <c:pt idx="3">
                  <c:v>Q4.19</c:v>
                </c:pt>
                <c:pt idx="5">
                  <c:v>Q2.20</c:v>
                </c:pt>
                <c:pt idx="7">
                  <c:v>Q4.20</c:v>
                </c:pt>
                <c:pt idx="9">
                  <c:v>Q2.21</c:v>
                </c:pt>
                <c:pt idx="11">
                  <c:v>Q4.21</c:v>
                </c:pt>
                <c:pt idx="13">
                  <c:v>Q2.22</c:v>
                </c:pt>
              </c:strCache>
            </c:strRef>
          </c:cat>
          <c:val>
            <c:numRef>
              <c:f>'33'!$J$14:$W$14</c:f>
              <c:numCache>
                <c:formatCode>0.0</c:formatCode>
                <c:ptCount val="14"/>
                <c:pt idx="0">
                  <c:v>10.1</c:v>
                </c:pt>
                <c:pt idx="1">
                  <c:v>13.9</c:v>
                </c:pt>
                <c:pt idx="2">
                  <c:v>13.8</c:v>
                </c:pt>
                <c:pt idx="3">
                  <c:v>18.7</c:v>
                </c:pt>
                <c:pt idx="4">
                  <c:v>22</c:v>
                </c:pt>
                <c:pt idx="5">
                  <c:v>21</c:v>
                </c:pt>
                <c:pt idx="6">
                  <c:v>19.2</c:v>
                </c:pt>
                <c:pt idx="7">
                  <c:v>22.6</c:v>
                </c:pt>
                <c:pt idx="8">
                  <c:v>14.3</c:v>
                </c:pt>
                <c:pt idx="9">
                  <c:v>18</c:v>
                </c:pt>
                <c:pt idx="10">
                  <c:v>13.4</c:v>
                </c:pt>
                <c:pt idx="11">
                  <c:v>28.8</c:v>
                </c:pt>
                <c:pt idx="12">
                  <c:v>8.9</c:v>
                </c:pt>
                <c:pt idx="13">
                  <c:v>8.6</c:v>
                </c:pt>
              </c:numCache>
            </c:numRef>
          </c:val>
          <c:extLst>
            <c:ext xmlns:c16="http://schemas.microsoft.com/office/drawing/2014/chart" uri="{C3380CC4-5D6E-409C-BE32-E72D297353CC}">
              <c16:uniqueId val="{00000003-B3D5-49FB-9892-ECE13ABB4BA4}"/>
            </c:ext>
          </c:extLst>
        </c:ser>
        <c:ser>
          <c:idx val="4"/>
          <c:order val="4"/>
          <c:tx>
            <c:strRef>
              <c:f>'33'!$H$15</c:f>
              <c:strCache>
                <c:ptCount val="1"/>
                <c:pt idx="0">
                  <c:v>Leasing**</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'33'!$J$9:$W$9</c:f>
              <c:strCache>
                <c:ptCount val="14"/>
                <c:pt idx="0">
                  <c:v>Q1.19</c:v>
                </c:pt>
                <c:pt idx="3">
                  <c:v>Q4.19</c:v>
                </c:pt>
                <c:pt idx="5">
                  <c:v>Q2.20</c:v>
                </c:pt>
                <c:pt idx="7">
                  <c:v>Q4.20</c:v>
                </c:pt>
                <c:pt idx="9">
                  <c:v>Q2.21</c:v>
                </c:pt>
                <c:pt idx="11">
                  <c:v>Q4.21</c:v>
                </c:pt>
                <c:pt idx="13">
                  <c:v>Q2.22</c:v>
                </c:pt>
              </c:strCache>
            </c:strRef>
          </c:cat>
          <c:val>
            <c:numRef>
              <c:f>'33'!$J$15:$W$15</c:f>
              <c:numCache>
                <c:formatCode>0.0</c:formatCode>
                <c:ptCount val="14"/>
                <c:pt idx="0">
                  <c:v>5.2</c:v>
                </c:pt>
                <c:pt idx="1">
                  <c:v>7.1</c:v>
                </c:pt>
                <c:pt idx="2">
                  <c:v>6.7</c:v>
                </c:pt>
                <c:pt idx="3">
                  <c:v>7.2</c:v>
                </c:pt>
                <c:pt idx="4">
                  <c:v>5.5</c:v>
                </c:pt>
                <c:pt idx="5">
                  <c:v>4.9000000000000004</c:v>
                </c:pt>
                <c:pt idx="6">
                  <c:v>6.4</c:v>
                </c:pt>
                <c:pt idx="7">
                  <c:v>9.1999999999999993</c:v>
                </c:pt>
                <c:pt idx="8">
                  <c:v>7.3</c:v>
                </c:pt>
                <c:pt idx="9">
                  <c:v>11</c:v>
                </c:pt>
                <c:pt idx="10">
                  <c:v>12.5</c:v>
                </c:pt>
                <c:pt idx="11">
                  <c:v>10.5</c:v>
                </c:pt>
                <c:pt idx="12">
                  <c:v>4.4000000000000004</c:v>
                </c:pt>
                <c:pt idx="13">
                  <c:v>1.5</c:v>
                </c:pt>
              </c:numCache>
            </c:numRef>
          </c:val>
          <c:extLst>
            <c:ext xmlns:c16="http://schemas.microsoft.com/office/drawing/2014/chart" uri="{C3380CC4-5D6E-409C-BE32-E72D297353CC}">
              <c16:uniqueId val="{00000004-B3D5-49FB-9892-ECE13ABB4BA4}"/>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251739798085403"/>
          <c:h val="0.67640776595364416"/>
        </c:manualLayout>
      </c:layout>
      <c:lineChart>
        <c:grouping val="standard"/>
        <c:varyColors val="0"/>
        <c:ser>
          <c:idx val="0"/>
          <c:order val="0"/>
          <c:tx>
            <c:strRef>
              <c:f>'34'!$I$11</c:f>
              <c:strCache>
                <c:ptCount val="1"/>
                <c:pt idx="0">
                  <c:v>Гарантії*</c:v>
                </c:pt>
              </c:strCache>
            </c:strRef>
          </c:tx>
          <c:spPr>
            <a:ln w="25400" cap="rnd">
              <a:solidFill>
                <a:schemeClr val="accent4"/>
              </a:solidFill>
              <a:round/>
            </a:ln>
            <a:effectLst/>
            <a:extLst/>
          </c:spPr>
          <c:marker>
            <c:symbol val="none"/>
          </c:marker>
          <c:cat>
            <c:strRef>
              <c:f>'34'!$J$9:$W$9</c:f>
              <c:strCache>
                <c:ptCount val="14"/>
                <c:pt idx="0">
                  <c:v>I.19</c:v>
                </c:pt>
                <c:pt idx="3">
                  <c:v>IV.19</c:v>
                </c:pt>
                <c:pt idx="5">
                  <c:v>IІ.20</c:v>
                </c:pt>
                <c:pt idx="7">
                  <c:v>IV.20</c:v>
                </c:pt>
                <c:pt idx="9">
                  <c:v>IІ.21</c:v>
                </c:pt>
                <c:pt idx="11">
                  <c:v>IV.21</c:v>
                </c:pt>
                <c:pt idx="13">
                  <c:v>IІ.22</c:v>
                </c:pt>
              </c:strCache>
            </c:strRef>
          </c:cat>
          <c:val>
            <c:numRef>
              <c:f>'34'!$J$11:$W$11</c:f>
              <c:numCache>
                <c:formatCode>0%</c:formatCode>
                <c:ptCount val="14"/>
                <c:pt idx="0">
                  <c:v>3.7699999999999997E-2</c:v>
                </c:pt>
                <c:pt idx="1">
                  <c:v>2.1600000000000001E-2</c:v>
                </c:pt>
                <c:pt idx="2">
                  <c:v>5.45E-2</c:v>
                </c:pt>
                <c:pt idx="3">
                  <c:v>5.6800000000000003E-2</c:v>
                </c:pt>
                <c:pt idx="4">
                  <c:v>8.7099999999999997E-2</c:v>
                </c:pt>
                <c:pt idx="5">
                  <c:v>4.8599999999999997E-2</c:v>
                </c:pt>
                <c:pt idx="6">
                  <c:v>3.56E-2</c:v>
                </c:pt>
                <c:pt idx="7">
                  <c:v>3.9199999999999999E-2</c:v>
                </c:pt>
                <c:pt idx="8">
                  <c:v>6.3E-2</c:v>
                </c:pt>
                <c:pt idx="9">
                  <c:v>0.32250000000000001</c:v>
                </c:pt>
                <c:pt idx="10">
                  <c:v>0.82369999999999999</c:v>
                </c:pt>
                <c:pt idx="11">
                  <c:v>1</c:v>
                </c:pt>
                <c:pt idx="12">
                  <c:v>6.9999999999999999E-4</c:v>
                </c:pt>
                <c:pt idx="13">
                  <c:v>1E-4</c:v>
                </c:pt>
              </c:numCache>
            </c:numRef>
          </c:val>
          <c:smooth val="0"/>
          <c:extLst>
            <c:ext xmlns:c16="http://schemas.microsoft.com/office/drawing/2014/chart" uri="{C3380CC4-5D6E-409C-BE32-E72D297353CC}">
              <c16:uniqueId val="{00000000-F761-421E-9692-F1E3450AEA31}"/>
            </c:ext>
          </c:extLst>
        </c:ser>
        <c:ser>
          <c:idx val="1"/>
          <c:order val="1"/>
          <c:tx>
            <c:strRef>
              <c:f>'34'!$I$12</c:f>
              <c:strCache>
                <c:ptCount val="1"/>
                <c:pt idx="0">
                  <c:v>Кредити</c:v>
                </c:pt>
              </c:strCache>
            </c:strRef>
          </c:tx>
          <c:spPr>
            <a:ln w="25400" cap="rnd">
              <a:solidFill>
                <a:schemeClr val="accent1"/>
              </a:solidFill>
              <a:round/>
            </a:ln>
            <a:effectLst/>
            <a:extLst/>
          </c:spPr>
          <c:marker>
            <c:symbol val="none"/>
          </c:marker>
          <c:cat>
            <c:strRef>
              <c:f>'34'!$J$9:$W$9</c:f>
              <c:strCache>
                <c:ptCount val="14"/>
                <c:pt idx="0">
                  <c:v>I.19</c:v>
                </c:pt>
                <c:pt idx="3">
                  <c:v>IV.19</c:v>
                </c:pt>
                <c:pt idx="5">
                  <c:v>IІ.20</c:v>
                </c:pt>
                <c:pt idx="7">
                  <c:v>IV.20</c:v>
                </c:pt>
                <c:pt idx="9">
                  <c:v>IІ.21</c:v>
                </c:pt>
                <c:pt idx="11">
                  <c:v>IV.21</c:v>
                </c:pt>
                <c:pt idx="13">
                  <c:v>IІ.22</c:v>
                </c:pt>
              </c:strCache>
            </c:strRef>
          </c:cat>
          <c:val>
            <c:numRef>
              <c:f>'34'!$J$12:$W$12</c:f>
              <c:numCache>
                <c:formatCode>0%</c:formatCode>
                <c:ptCount val="14"/>
                <c:pt idx="0">
                  <c:v>0.34229999999999999</c:v>
                </c:pt>
                <c:pt idx="1">
                  <c:v>0.41089999999999999</c:v>
                </c:pt>
                <c:pt idx="2">
                  <c:v>0.48980000000000001</c:v>
                </c:pt>
                <c:pt idx="3">
                  <c:v>0.68110000000000004</c:v>
                </c:pt>
                <c:pt idx="4">
                  <c:v>0.52959999999999996</c:v>
                </c:pt>
                <c:pt idx="5">
                  <c:v>0.37319999999999998</c:v>
                </c:pt>
                <c:pt idx="6">
                  <c:v>0.56999999999999995</c:v>
                </c:pt>
                <c:pt idx="7">
                  <c:v>0.69420000000000004</c:v>
                </c:pt>
                <c:pt idx="8">
                  <c:v>0.65990000000000004</c:v>
                </c:pt>
                <c:pt idx="9">
                  <c:v>0.70699999999999996</c:v>
                </c:pt>
                <c:pt idx="10">
                  <c:v>0.82399999999999995</c:v>
                </c:pt>
                <c:pt idx="11">
                  <c:v>1</c:v>
                </c:pt>
                <c:pt idx="12">
                  <c:v>0.45839999999999997</c:v>
                </c:pt>
                <c:pt idx="13">
                  <c:v>0.19600000000000001</c:v>
                </c:pt>
              </c:numCache>
            </c:numRef>
          </c:val>
          <c:smooth val="0"/>
          <c:extLst>
            <c:ext xmlns:c16="http://schemas.microsoft.com/office/drawing/2014/chart" uri="{C3380CC4-5D6E-409C-BE32-E72D297353CC}">
              <c16:uniqueId val="{00000001-F761-421E-9692-F1E3450AEA31}"/>
            </c:ext>
          </c:extLst>
        </c:ser>
        <c:ser>
          <c:idx val="2"/>
          <c:order val="2"/>
          <c:tx>
            <c:strRef>
              <c:f>'34'!$I$13</c:f>
              <c:strCache>
                <c:ptCount val="1"/>
                <c:pt idx="0">
                  <c:v>Факторинг</c:v>
                </c:pt>
              </c:strCache>
            </c:strRef>
          </c:tx>
          <c:spPr>
            <a:ln w="25400" cap="rnd">
              <a:solidFill>
                <a:schemeClr val="accent2"/>
              </a:solidFill>
              <a:round/>
            </a:ln>
            <a:effectLst/>
            <a:extLst/>
          </c:spPr>
          <c:marker>
            <c:symbol val="none"/>
          </c:marker>
          <c:cat>
            <c:strRef>
              <c:f>'34'!$J$9:$W$9</c:f>
              <c:strCache>
                <c:ptCount val="14"/>
                <c:pt idx="0">
                  <c:v>I.19</c:v>
                </c:pt>
                <c:pt idx="3">
                  <c:v>IV.19</c:v>
                </c:pt>
                <c:pt idx="5">
                  <c:v>IІ.20</c:v>
                </c:pt>
                <c:pt idx="7">
                  <c:v>IV.20</c:v>
                </c:pt>
                <c:pt idx="9">
                  <c:v>IІ.21</c:v>
                </c:pt>
                <c:pt idx="11">
                  <c:v>IV.21</c:v>
                </c:pt>
                <c:pt idx="13">
                  <c:v>IІ.22</c:v>
                </c:pt>
              </c:strCache>
            </c:strRef>
          </c:cat>
          <c:val>
            <c:numRef>
              <c:f>'34'!$J$13:$W$13</c:f>
              <c:numCache>
                <c:formatCode>0%</c:formatCode>
                <c:ptCount val="14"/>
                <c:pt idx="0">
                  <c:v>0.35020000000000001</c:v>
                </c:pt>
                <c:pt idx="1">
                  <c:v>0.48280000000000001</c:v>
                </c:pt>
                <c:pt idx="2">
                  <c:v>0.47849999999999998</c:v>
                </c:pt>
                <c:pt idx="3">
                  <c:v>0.65090000000000003</c:v>
                </c:pt>
                <c:pt idx="4">
                  <c:v>0.76429999999999998</c:v>
                </c:pt>
                <c:pt idx="5">
                  <c:v>0.73070000000000002</c:v>
                </c:pt>
                <c:pt idx="6">
                  <c:v>0.66759999999999997</c:v>
                </c:pt>
                <c:pt idx="7">
                  <c:v>0.78410000000000002</c:v>
                </c:pt>
                <c:pt idx="8">
                  <c:v>0.49559999999999998</c:v>
                </c:pt>
                <c:pt idx="9">
                  <c:v>0.625</c:v>
                </c:pt>
                <c:pt idx="10">
                  <c:v>0.46450000000000002</c:v>
                </c:pt>
                <c:pt idx="11">
                  <c:v>1</c:v>
                </c:pt>
                <c:pt idx="12">
                  <c:v>0.30790000000000001</c:v>
                </c:pt>
                <c:pt idx="13">
                  <c:v>0.3</c:v>
                </c:pt>
              </c:numCache>
            </c:numRef>
          </c:val>
          <c:smooth val="0"/>
          <c:extLst>
            <c:ext xmlns:c16="http://schemas.microsoft.com/office/drawing/2014/chart" uri="{C3380CC4-5D6E-409C-BE32-E72D297353CC}">
              <c16:uniqueId val="{00000002-F761-421E-9692-F1E3450AEA31}"/>
            </c:ext>
          </c:extLst>
        </c:ser>
        <c:ser>
          <c:idx val="3"/>
          <c:order val="3"/>
          <c:tx>
            <c:strRef>
              <c:f>'34'!$I$14</c:f>
              <c:strCache>
                <c:ptCount val="1"/>
                <c:pt idx="0">
                  <c:v>Фінансовий лізинг**</c:v>
                </c:pt>
              </c:strCache>
            </c:strRef>
          </c:tx>
          <c:spPr>
            <a:ln w="25400" cap="rnd">
              <a:solidFill>
                <a:schemeClr val="accent5"/>
              </a:solidFill>
              <a:round/>
            </a:ln>
            <a:effectLst/>
            <a:extLst/>
          </c:spPr>
          <c:marker>
            <c:symbol val="none"/>
          </c:marker>
          <c:cat>
            <c:strRef>
              <c:f>'34'!$J$9:$W$9</c:f>
              <c:strCache>
                <c:ptCount val="14"/>
                <c:pt idx="0">
                  <c:v>I.19</c:v>
                </c:pt>
                <c:pt idx="3">
                  <c:v>IV.19</c:v>
                </c:pt>
                <c:pt idx="5">
                  <c:v>IІ.20</c:v>
                </c:pt>
                <c:pt idx="7">
                  <c:v>IV.20</c:v>
                </c:pt>
                <c:pt idx="9">
                  <c:v>IІ.21</c:v>
                </c:pt>
                <c:pt idx="11">
                  <c:v>IV.21</c:v>
                </c:pt>
                <c:pt idx="13">
                  <c:v>IІ.22</c:v>
                </c:pt>
              </c:strCache>
            </c:strRef>
          </c:cat>
          <c:val>
            <c:numRef>
              <c:f>'34'!$J$14:$W$14</c:f>
              <c:numCache>
                <c:formatCode>0%</c:formatCode>
                <c:ptCount val="14"/>
                <c:pt idx="0">
                  <c:v>0.49330000000000002</c:v>
                </c:pt>
                <c:pt idx="1">
                  <c:v>0.67510000000000003</c:v>
                </c:pt>
                <c:pt idx="2">
                  <c:v>0.63819999999999999</c:v>
                </c:pt>
                <c:pt idx="3">
                  <c:v>0.68479999999999996</c:v>
                </c:pt>
                <c:pt idx="4">
                  <c:v>0.52259999999999995</c:v>
                </c:pt>
                <c:pt idx="5">
                  <c:v>0.46400000000000002</c:v>
                </c:pt>
                <c:pt idx="6">
                  <c:v>0.61019999999999996</c:v>
                </c:pt>
                <c:pt idx="7">
                  <c:v>0.87780000000000002</c:v>
                </c:pt>
                <c:pt idx="8">
                  <c:v>0.69010000000000005</c:v>
                </c:pt>
                <c:pt idx="9">
                  <c:v>1.0464</c:v>
                </c:pt>
                <c:pt idx="10">
                  <c:v>1.1876</c:v>
                </c:pt>
                <c:pt idx="11">
                  <c:v>1</c:v>
                </c:pt>
                <c:pt idx="12">
                  <c:v>0.4133</c:v>
                </c:pt>
                <c:pt idx="13">
                  <c:v>0.1411</c:v>
                </c:pt>
              </c:numCache>
            </c:numRef>
          </c:val>
          <c:smooth val="0"/>
          <c:extLst>
            <c:ext xmlns:c16="http://schemas.microsoft.com/office/drawing/2014/chart" uri="{C3380CC4-5D6E-409C-BE32-E72D297353CC}">
              <c16:uniqueId val="{00000003-F761-421E-9692-F1E3450AEA31}"/>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251739798085403"/>
          <c:h val="0.67640776595364416"/>
        </c:manualLayout>
      </c:layout>
      <c:lineChart>
        <c:grouping val="standard"/>
        <c:varyColors val="0"/>
        <c:ser>
          <c:idx val="0"/>
          <c:order val="0"/>
          <c:tx>
            <c:strRef>
              <c:f>'34'!$H$11</c:f>
              <c:strCache>
                <c:ptCount val="1"/>
                <c:pt idx="0">
                  <c:v>Guarantees*</c:v>
                </c:pt>
              </c:strCache>
            </c:strRef>
          </c:tx>
          <c:spPr>
            <a:ln w="25400" cap="rnd">
              <a:solidFill>
                <a:schemeClr val="accent4"/>
              </a:solidFill>
              <a:round/>
            </a:ln>
            <a:effectLst/>
            <a:extLst/>
          </c:spPr>
          <c:marker>
            <c:symbol val="none"/>
          </c:marker>
          <c:cat>
            <c:strRef>
              <c:f>'34'!$J$10:$W$10</c:f>
              <c:strCache>
                <c:ptCount val="14"/>
                <c:pt idx="0">
                  <c:v>Q1.19</c:v>
                </c:pt>
                <c:pt idx="3">
                  <c:v>Q4.19</c:v>
                </c:pt>
                <c:pt idx="5">
                  <c:v>Q2.20</c:v>
                </c:pt>
                <c:pt idx="7">
                  <c:v>Q4.20</c:v>
                </c:pt>
                <c:pt idx="9">
                  <c:v>Q2.21</c:v>
                </c:pt>
                <c:pt idx="11">
                  <c:v>Q4.21</c:v>
                </c:pt>
                <c:pt idx="13">
                  <c:v>Q2.22</c:v>
                </c:pt>
              </c:strCache>
            </c:strRef>
          </c:cat>
          <c:val>
            <c:numRef>
              <c:f>'34'!$J$11:$W$11</c:f>
              <c:numCache>
                <c:formatCode>0%</c:formatCode>
                <c:ptCount val="14"/>
                <c:pt idx="0">
                  <c:v>3.7699999999999997E-2</c:v>
                </c:pt>
                <c:pt idx="1">
                  <c:v>2.1600000000000001E-2</c:v>
                </c:pt>
                <c:pt idx="2">
                  <c:v>5.45E-2</c:v>
                </c:pt>
                <c:pt idx="3">
                  <c:v>5.6800000000000003E-2</c:v>
                </c:pt>
                <c:pt idx="4">
                  <c:v>8.7099999999999997E-2</c:v>
                </c:pt>
                <c:pt idx="5">
                  <c:v>4.8599999999999997E-2</c:v>
                </c:pt>
                <c:pt idx="6">
                  <c:v>3.56E-2</c:v>
                </c:pt>
                <c:pt idx="7">
                  <c:v>3.9199999999999999E-2</c:v>
                </c:pt>
                <c:pt idx="8">
                  <c:v>6.3E-2</c:v>
                </c:pt>
                <c:pt idx="9">
                  <c:v>0.32250000000000001</c:v>
                </c:pt>
                <c:pt idx="10">
                  <c:v>0.82369999999999999</c:v>
                </c:pt>
                <c:pt idx="11">
                  <c:v>1</c:v>
                </c:pt>
                <c:pt idx="12">
                  <c:v>6.9999999999999999E-4</c:v>
                </c:pt>
                <c:pt idx="13">
                  <c:v>1E-4</c:v>
                </c:pt>
              </c:numCache>
            </c:numRef>
          </c:val>
          <c:smooth val="0"/>
          <c:extLst>
            <c:ext xmlns:c16="http://schemas.microsoft.com/office/drawing/2014/chart" uri="{C3380CC4-5D6E-409C-BE32-E72D297353CC}">
              <c16:uniqueId val="{00000000-DCB8-4E8E-8D22-5BAE6AB748F8}"/>
            </c:ext>
          </c:extLst>
        </c:ser>
        <c:ser>
          <c:idx val="1"/>
          <c:order val="1"/>
          <c:tx>
            <c:strRef>
              <c:f>'34'!$H$12</c:f>
              <c:strCache>
                <c:ptCount val="1"/>
                <c:pt idx="0">
                  <c:v>Loans</c:v>
                </c:pt>
              </c:strCache>
            </c:strRef>
          </c:tx>
          <c:spPr>
            <a:ln w="25400" cap="rnd">
              <a:solidFill>
                <a:schemeClr val="accent1"/>
              </a:solidFill>
              <a:round/>
            </a:ln>
            <a:effectLst/>
            <a:extLst/>
          </c:spPr>
          <c:marker>
            <c:symbol val="none"/>
          </c:marker>
          <c:cat>
            <c:strRef>
              <c:f>'34'!$J$10:$W$10</c:f>
              <c:strCache>
                <c:ptCount val="14"/>
                <c:pt idx="0">
                  <c:v>Q1.19</c:v>
                </c:pt>
                <c:pt idx="3">
                  <c:v>Q4.19</c:v>
                </c:pt>
                <c:pt idx="5">
                  <c:v>Q2.20</c:v>
                </c:pt>
                <c:pt idx="7">
                  <c:v>Q4.20</c:v>
                </c:pt>
                <c:pt idx="9">
                  <c:v>Q2.21</c:v>
                </c:pt>
                <c:pt idx="11">
                  <c:v>Q4.21</c:v>
                </c:pt>
                <c:pt idx="13">
                  <c:v>Q2.22</c:v>
                </c:pt>
              </c:strCache>
            </c:strRef>
          </c:cat>
          <c:val>
            <c:numRef>
              <c:f>'34'!$J$12:$W$12</c:f>
              <c:numCache>
                <c:formatCode>0%</c:formatCode>
                <c:ptCount val="14"/>
                <c:pt idx="0">
                  <c:v>0.34229999999999999</c:v>
                </c:pt>
                <c:pt idx="1">
                  <c:v>0.41089999999999999</c:v>
                </c:pt>
                <c:pt idx="2">
                  <c:v>0.48980000000000001</c:v>
                </c:pt>
                <c:pt idx="3">
                  <c:v>0.68110000000000004</c:v>
                </c:pt>
                <c:pt idx="4">
                  <c:v>0.52959999999999996</c:v>
                </c:pt>
                <c:pt idx="5">
                  <c:v>0.37319999999999998</c:v>
                </c:pt>
                <c:pt idx="6">
                  <c:v>0.56999999999999995</c:v>
                </c:pt>
                <c:pt idx="7">
                  <c:v>0.69420000000000004</c:v>
                </c:pt>
                <c:pt idx="8">
                  <c:v>0.65990000000000004</c:v>
                </c:pt>
                <c:pt idx="9">
                  <c:v>0.70699999999999996</c:v>
                </c:pt>
                <c:pt idx="10">
                  <c:v>0.82399999999999995</c:v>
                </c:pt>
                <c:pt idx="11">
                  <c:v>1</c:v>
                </c:pt>
                <c:pt idx="12">
                  <c:v>0.45839999999999997</c:v>
                </c:pt>
                <c:pt idx="13">
                  <c:v>0.19600000000000001</c:v>
                </c:pt>
              </c:numCache>
            </c:numRef>
          </c:val>
          <c:smooth val="0"/>
          <c:extLst>
            <c:ext xmlns:c16="http://schemas.microsoft.com/office/drawing/2014/chart" uri="{C3380CC4-5D6E-409C-BE32-E72D297353CC}">
              <c16:uniqueId val="{00000001-DCB8-4E8E-8D22-5BAE6AB748F8}"/>
            </c:ext>
          </c:extLst>
        </c:ser>
        <c:ser>
          <c:idx val="2"/>
          <c:order val="2"/>
          <c:tx>
            <c:strRef>
              <c:f>'34'!$H$13</c:f>
              <c:strCache>
                <c:ptCount val="1"/>
                <c:pt idx="0">
                  <c:v>Factoring</c:v>
                </c:pt>
              </c:strCache>
            </c:strRef>
          </c:tx>
          <c:spPr>
            <a:ln w="25400" cap="rnd">
              <a:solidFill>
                <a:schemeClr val="accent2"/>
              </a:solidFill>
              <a:round/>
            </a:ln>
            <a:effectLst/>
            <a:extLst/>
          </c:spPr>
          <c:marker>
            <c:symbol val="none"/>
          </c:marker>
          <c:cat>
            <c:strRef>
              <c:f>'34'!$J$10:$W$10</c:f>
              <c:strCache>
                <c:ptCount val="14"/>
                <c:pt idx="0">
                  <c:v>Q1.19</c:v>
                </c:pt>
                <c:pt idx="3">
                  <c:v>Q4.19</c:v>
                </c:pt>
                <c:pt idx="5">
                  <c:v>Q2.20</c:v>
                </c:pt>
                <c:pt idx="7">
                  <c:v>Q4.20</c:v>
                </c:pt>
                <c:pt idx="9">
                  <c:v>Q2.21</c:v>
                </c:pt>
                <c:pt idx="11">
                  <c:v>Q4.21</c:v>
                </c:pt>
                <c:pt idx="13">
                  <c:v>Q2.22</c:v>
                </c:pt>
              </c:strCache>
            </c:strRef>
          </c:cat>
          <c:val>
            <c:numRef>
              <c:f>'34'!$J$13:$W$13</c:f>
              <c:numCache>
                <c:formatCode>0%</c:formatCode>
                <c:ptCount val="14"/>
                <c:pt idx="0">
                  <c:v>0.35020000000000001</c:v>
                </c:pt>
                <c:pt idx="1">
                  <c:v>0.48280000000000001</c:v>
                </c:pt>
                <c:pt idx="2">
                  <c:v>0.47849999999999998</c:v>
                </c:pt>
                <c:pt idx="3">
                  <c:v>0.65090000000000003</c:v>
                </c:pt>
                <c:pt idx="4">
                  <c:v>0.76429999999999998</c:v>
                </c:pt>
                <c:pt idx="5">
                  <c:v>0.73070000000000002</c:v>
                </c:pt>
                <c:pt idx="6">
                  <c:v>0.66759999999999997</c:v>
                </c:pt>
                <c:pt idx="7">
                  <c:v>0.78410000000000002</c:v>
                </c:pt>
                <c:pt idx="8">
                  <c:v>0.49559999999999998</c:v>
                </c:pt>
                <c:pt idx="9">
                  <c:v>0.625</c:v>
                </c:pt>
                <c:pt idx="10">
                  <c:v>0.46450000000000002</c:v>
                </c:pt>
                <c:pt idx="11">
                  <c:v>1</c:v>
                </c:pt>
                <c:pt idx="12">
                  <c:v>0.30790000000000001</c:v>
                </c:pt>
                <c:pt idx="13">
                  <c:v>0.3</c:v>
                </c:pt>
              </c:numCache>
            </c:numRef>
          </c:val>
          <c:smooth val="0"/>
          <c:extLst>
            <c:ext xmlns:c16="http://schemas.microsoft.com/office/drawing/2014/chart" uri="{C3380CC4-5D6E-409C-BE32-E72D297353CC}">
              <c16:uniqueId val="{00000002-DCB8-4E8E-8D22-5BAE6AB748F8}"/>
            </c:ext>
          </c:extLst>
        </c:ser>
        <c:ser>
          <c:idx val="3"/>
          <c:order val="3"/>
          <c:tx>
            <c:strRef>
              <c:f>'34'!$H$14</c:f>
              <c:strCache>
                <c:ptCount val="1"/>
                <c:pt idx="0">
                  <c:v>Leasing**</c:v>
                </c:pt>
              </c:strCache>
            </c:strRef>
          </c:tx>
          <c:spPr>
            <a:ln w="25400" cap="rnd">
              <a:solidFill>
                <a:schemeClr val="accent5"/>
              </a:solidFill>
              <a:round/>
            </a:ln>
            <a:effectLst/>
            <a:extLst/>
          </c:spPr>
          <c:marker>
            <c:symbol val="none"/>
          </c:marker>
          <c:cat>
            <c:strRef>
              <c:f>'34'!$J$10:$W$10</c:f>
              <c:strCache>
                <c:ptCount val="14"/>
                <c:pt idx="0">
                  <c:v>Q1.19</c:v>
                </c:pt>
                <c:pt idx="3">
                  <c:v>Q4.19</c:v>
                </c:pt>
                <c:pt idx="5">
                  <c:v>Q2.20</c:v>
                </c:pt>
                <c:pt idx="7">
                  <c:v>Q4.20</c:v>
                </c:pt>
                <c:pt idx="9">
                  <c:v>Q2.21</c:v>
                </c:pt>
                <c:pt idx="11">
                  <c:v>Q4.21</c:v>
                </c:pt>
                <c:pt idx="13">
                  <c:v>Q2.22</c:v>
                </c:pt>
              </c:strCache>
            </c:strRef>
          </c:cat>
          <c:val>
            <c:numRef>
              <c:f>'34'!$J$14:$W$14</c:f>
              <c:numCache>
                <c:formatCode>0%</c:formatCode>
                <c:ptCount val="14"/>
                <c:pt idx="0">
                  <c:v>0.49330000000000002</c:v>
                </c:pt>
                <c:pt idx="1">
                  <c:v>0.67510000000000003</c:v>
                </c:pt>
                <c:pt idx="2">
                  <c:v>0.63819999999999999</c:v>
                </c:pt>
                <c:pt idx="3">
                  <c:v>0.68479999999999996</c:v>
                </c:pt>
                <c:pt idx="4">
                  <c:v>0.52259999999999995</c:v>
                </c:pt>
                <c:pt idx="5">
                  <c:v>0.46400000000000002</c:v>
                </c:pt>
                <c:pt idx="6">
                  <c:v>0.61019999999999996</c:v>
                </c:pt>
                <c:pt idx="7">
                  <c:v>0.87780000000000002</c:v>
                </c:pt>
                <c:pt idx="8">
                  <c:v>0.69010000000000005</c:v>
                </c:pt>
                <c:pt idx="9">
                  <c:v>1.0464</c:v>
                </c:pt>
                <c:pt idx="10">
                  <c:v>1.1876</c:v>
                </c:pt>
                <c:pt idx="11">
                  <c:v>1</c:v>
                </c:pt>
                <c:pt idx="12">
                  <c:v>0.4133</c:v>
                </c:pt>
                <c:pt idx="13">
                  <c:v>0.1411</c:v>
                </c:pt>
              </c:numCache>
            </c:numRef>
          </c:val>
          <c:smooth val="0"/>
          <c:extLst>
            <c:ext xmlns:c16="http://schemas.microsoft.com/office/drawing/2014/chart" uri="{C3380CC4-5D6E-409C-BE32-E72D297353CC}">
              <c16:uniqueId val="{00000003-DCB8-4E8E-8D22-5BAE6AB748F8}"/>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'35'!$H$11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'35'!$I$10:$W$10</c:f>
              <c:numCache>
                <c:formatCode>m/d/yyyy</c:formatCode>
                <c:ptCount val="1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numCache>
            </c:numRef>
          </c:cat>
          <c:val>
            <c:numRef>
              <c:f>'35'!$I$11:$W$11</c:f>
              <c:numCache>
                <c:formatCode>0.0</c:formatCode>
                <c:ptCount val="15"/>
                <c:pt idx="0">
                  <c:v>36.64</c:v>
                </c:pt>
                <c:pt idx="1">
                  <c:v>40.14</c:v>
                </c:pt>
                <c:pt idx="2">
                  <c:v>42.22</c:v>
                </c:pt>
                <c:pt idx="3">
                  <c:v>46.2</c:v>
                </c:pt>
                <c:pt idx="4">
                  <c:v>50.75</c:v>
                </c:pt>
                <c:pt idx="5">
                  <c:v>53.83</c:v>
                </c:pt>
                <c:pt idx="6">
                  <c:v>57.21</c:v>
                </c:pt>
                <c:pt idx="7">
                  <c:v>61.72</c:v>
                </c:pt>
                <c:pt idx="8">
                  <c:v>61.03</c:v>
                </c:pt>
                <c:pt idx="9">
                  <c:v>48.75</c:v>
                </c:pt>
                <c:pt idx="10">
                  <c:v>53.75</c:v>
                </c:pt>
                <c:pt idx="11">
                  <c:v>61.08</c:v>
                </c:pt>
                <c:pt idx="12">
                  <c:v>62.3</c:v>
                </c:pt>
                <c:pt idx="13">
                  <c:v>61.37</c:v>
                </c:pt>
                <c:pt idx="14">
                  <c:v>63.6</c:v>
                </c:pt>
              </c:numCache>
            </c:numRef>
          </c:val>
          <c:extLst>
            <c:ext xmlns:c16="http://schemas.microsoft.com/office/drawing/2014/chart" uri="{C3380CC4-5D6E-409C-BE32-E72D297353CC}">
              <c16:uniqueId val="{00000000-F7C2-4147-B289-07EE0DE38ED5}"/>
            </c:ext>
          </c:extLst>
        </c:ser>
        <c:ser>
          <c:idx val="1"/>
          <c:order val="1"/>
          <c:tx>
            <c:strRef>
              <c:f>'35'!$H$12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'35'!$I$10:$W$10</c:f>
              <c:numCache>
                <c:formatCode>m/d/yyyy</c:formatCode>
                <c:ptCount val="1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numCache>
            </c:numRef>
          </c:cat>
          <c:val>
            <c:numRef>
              <c:f>'35'!$I$12:$W$12</c:f>
              <c:numCache>
                <c:formatCode>0.0</c:formatCode>
                <c:ptCount val="15"/>
                <c:pt idx="0">
                  <c:v>10.82</c:v>
                </c:pt>
                <c:pt idx="1">
                  <c:v>11.85</c:v>
                </c:pt>
                <c:pt idx="2">
                  <c:v>10.97</c:v>
                </c:pt>
                <c:pt idx="3">
                  <c:v>11.74</c:v>
                </c:pt>
                <c:pt idx="4">
                  <c:v>14.03</c:v>
                </c:pt>
                <c:pt idx="5">
                  <c:v>14.95</c:v>
                </c:pt>
                <c:pt idx="6">
                  <c:v>13.35</c:v>
                </c:pt>
                <c:pt idx="7">
                  <c:v>13.46</c:v>
                </c:pt>
                <c:pt idx="8">
                  <c:v>14.22</c:v>
                </c:pt>
                <c:pt idx="9">
                  <c:v>15.15</c:v>
                </c:pt>
                <c:pt idx="10">
                  <c:v>15.21</c:v>
                </c:pt>
                <c:pt idx="11">
                  <c:v>16.010000000000002</c:v>
                </c:pt>
                <c:pt idx="12">
                  <c:v>14.85</c:v>
                </c:pt>
                <c:pt idx="13">
                  <c:v>12.36</c:v>
                </c:pt>
                <c:pt idx="14">
                  <c:v>10.64</c:v>
                </c:pt>
              </c:numCache>
            </c:numRef>
          </c:val>
          <c:extLst>
            <c:ext xmlns:c16="http://schemas.microsoft.com/office/drawing/2014/chart" uri="{C3380CC4-5D6E-409C-BE32-E72D297353CC}">
              <c16:uniqueId val="{00000001-F7C2-4147-B289-07EE0DE38ED5}"/>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983803494873137"/>
          <c:w val="1"/>
          <c:h val="0.1101619650512684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4.8290094339622641E-2"/>
          <c:w val="0.85421864279413207"/>
          <c:h val="0.69223694473332342"/>
        </c:manualLayout>
      </c:layout>
      <c:lineChart>
        <c:grouping val="standard"/>
        <c:varyColors val="0"/>
        <c:ser>
          <c:idx val="0"/>
          <c:order val="0"/>
          <c:tx>
            <c:strRef>
              <c:f>'4'!$I$13</c:f>
              <c:strCache>
                <c:ptCount val="1"/>
                <c:pt idx="0">
                  <c:v>Ломбарди</c:v>
                </c:pt>
              </c:strCache>
            </c:strRef>
          </c:tx>
          <c:spPr>
            <a:ln w="25400" cap="rnd" cmpd="sng">
              <a:solidFill>
                <a:schemeClr val="accent4"/>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'4'!$J$13:$M$13</c:f>
              <c:numCache>
                <c:formatCode>0%</c:formatCode>
                <c:ptCount val="4"/>
                <c:pt idx="0">
                  <c:v>1</c:v>
                </c:pt>
                <c:pt idx="1">
                  <c:v>0.91610371195657414</c:v>
                </c:pt>
                <c:pt idx="2">
                  <c:v>0.8330460941330935</c:v>
                </c:pt>
                <c:pt idx="3">
                  <c:v>0.72601680572440308</c:v>
                </c:pt>
              </c:numCache>
            </c:numRef>
          </c:val>
          <c:smooth val="0"/>
          <c:extLst>
            <c:ext xmlns:c16="http://schemas.microsoft.com/office/drawing/2014/chart" uri="{C3380CC4-5D6E-409C-BE32-E72D297353CC}">
              <c16:uniqueId val="{00000000-5800-4347-9826-724FD700A939}"/>
            </c:ext>
          </c:extLst>
        </c:ser>
        <c:ser>
          <c:idx val="1"/>
          <c:order val="1"/>
          <c:tx>
            <c:strRef>
              <c:f>'4'!$I$14</c:f>
              <c:strCache>
                <c:ptCount val="1"/>
                <c:pt idx="0">
                  <c:v>Фінансові компанії</c:v>
                </c:pt>
              </c:strCache>
            </c:strRef>
          </c:tx>
          <c:spPr>
            <a:ln w="25400" cap="rnd" cmpd="sng">
              <a:solidFill>
                <a:schemeClr val="accent6"/>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'4'!$J$14:$M$14</c:f>
              <c:numCache>
                <c:formatCode>0%</c:formatCode>
                <c:ptCount val="4"/>
                <c:pt idx="0">
                  <c:v>1</c:v>
                </c:pt>
                <c:pt idx="1">
                  <c:v>0.86396361063973826</c:v>
                </c:pt>
                <c:pt idx="2">
                  <c:v>0.79895439543377511</c:v>
                </c:pt>
                <c:pt idx="3">
                  <c:v>0.76415633728999111</c:v>
                </c:pt>
              </c:numCache>
            </c:numRef>
          </c:val>
          <c:smooth val="0"/>
          <c:extLst>
            <c:ext xmlns:c16="http://schemas.microsoft.com/office/drawing/2014/chart" uri="{C3380CC4-5D6E-409C-BE32-E72D297353CC}">
              <c16:uniqueId val="{00000001-5800-4347-9826-724FD700A939}"/>
            </c:ext>
          </c:extLst>
        </c:ser>
        <c:ser>
          <c:idx val="2"/>
          <c:order val="2"/>
          <c:tx>
            <c:strRef>
              <c:f>'4'!$I$15</c:f>
              <c:strCache>
                <c:ptCount val="1"/>
                <c:pt idx="0">
                  <c:v>Кредитні спілки</c:v>
                </c:pt>
              </c:strCache>
            </c:strRef>
          </c:tx>
          <c:spPr>
            <a:ln w="25400" cap="rnd" cmpd="sng">
              <a:solidFill>
                <a:schemeClr val="accent2"/>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'4'!$J$15:$M$15</c:f>
              <c:numCache>
                <c:formatCode>0%</c:formatCode>
                <c:ptCount val="4"/>
                <c:pt idx="0">
                  <c:v>1</c:v>
                </c:pt>
                <c:pt idx="1">
                  <c:v>0.93471739940381315</c:v>
                </c:pt>
                <c:pt idx="2">
                  <c:v>0.69022022112336723</c:v>
                </c:pt>
                <c:pt idx="3">
                  <c:v>0.67078579371022085</c:v>
                </c:pt>
              </c:numCache>
            </c:numRef>
          </c:val>
          <c:smooth val="0"/>
          <c:extLst>
            <c:ext xmlns:c16="http://schemas.microsoft.com/office/drawing/2014/chart" uri="{C3380CC4-5D6E-409C-BE32-E72D297353CC}">
              <c16:uniqueId val="{00000002-5800-4347-9826-724FD700A939}"/>
            </c:ext>
          </c:extLst>
        </c:ser>
        <c:ser>
          <c:idx val="3"/>
          <c:order val="3"/>
          <c:tx>
            <c:strRef>
              <c:f>'4'!$I$16</c:f>
              <c:strCache>
                <c:ptCount val="1"/>
                <c:pt idx="0">
                  <c:v>Страховики</c:v>
                </c:pt>
              </c:strCache>
            </c:strRef>
          </c:tx>
          <c:spPr>
            <a:ln w="25400" cap="rnd" cmpd="sng">
              <a:solidFill>
                <a:schemeClr val="accent3"/>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'4'!$J$16:$M$16</c:f>
              <c:numCache>
                <c:formatCode>0%</c:formatCode>
                <c:ptCount val="4"/>
                <c:pt idx="0">
                  <c:v>1</c:v>
                </c:pt>
                <c:pt idx="1">
                  <c:v>0.97519999999999996</c:v>
                </c:pt>
                <c:pt idx="2">
                  <c:v>0.97340000000000004</c:v>
                </c:pt>
                <c:pt idx="3">
                  <c:v>0.96379999999999999</c:v>
                </c:pt>
              </c:numCache>
            </c:numRef>
          </c:val>
          <c:smooth val="0"/>
          <c:extLst>
            <c:ext xmlns:c16="http://schemas.microsoft.com/office/drawing/2014/chart" uri="{C3380CC4-5D6E-409C-BE32-E72D297353CC}">
              <c16:uniqueId val="{00000003-5800-4347-9826-724FD700A939}"/>
            </c:ext>
          </c:extLst>
        </c:ser>
        <c:dLbls>
          <c:showLegendKey val="0"/>
          <c:showVal val="0"/>
          <c:showCatName val="0"/>
          <c:showSerName val="0"/>
          <c:showPercent val="0"/>
          <c:showBubbleSize val="0"/>
        </c:dLbls>
        <c:smooth val="0"/>
        <c:axId val="1331107520"/>
        <c:axId val="1331109184"/>
      </c:lineChart>
      <c:catAx>
        <c:axId val="1331107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9184"/>
        <c:crosses val="autoZero"/>
        <c:auto val="0"/>
        <c:lblAlgn val="ctr"/>
        <c:lblOffset val="100"/>
        <c:noMultiLvlLbl val="0"/>
      </c:catAx>
      <c:valAx>
        <c:axId val="1331109184"/>
        <c:scaling>
          <c:orientation val="minMax"/>
          <c:max val="1.1000000000000001"/>
          <c:min val="0.60000000000000009"/>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752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721698113207542"/>
          <c:w val="1"/>
          <c:h val="0.1827830188679245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'35'!$G$11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'35'!$I$10:$W$10</c:f>
              <c:numCache>
                <c:formatCode>m/d/yyyy</c:formatCode>
                <c:ptCount val="1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numCache>
            </c:numRef>
          </c:cat>
          <c:val>
            <c:numRef>
              <c:f>'35'!$I$11:$W$11</c:f>
              <c:numCache>
                <c:formatCode>0.0</c:formatCode>
                <c:ptCount val="15"/>
                <c:pt idx="0">
                  <c:v>36.64</c:v>
                </c:pt>
                <c:pt idx="1">
                  <c:v>40.14</c:v>
                </c:pt>
                <c:pt idx="2">
                  <c:v>42.22</c:v>
                </c:pt>
                <c:pt idx="3">
                  <c:v>46.2</c:v>
                </c:pt>
                <c:pt idx="4">
                  <c:v>50.75</c:v>
                </c:pt>
                <c:pt idx="5">
                  <c:v>53.83</c:v>
                </c:pt>
                <c:pt idx="6">
                  <c:v>57.21</c:v>
                </c:pt>
                <c:pt idx="7">
                  <c:v>61.72</c:v>
                </c:pt>
                <c:pt idx="8">
                  <c:v>61.03</c:v>
                </c:pt>
                <c:pt idx="9">
                  <c:v>48.75</c:v>
                </c:pt>
                <c:pt idx="10">
                  <c:v>53.75</c:v>
                </c:pt>
                <c:pt idx="11">
                  <c:v>61.08</c:v>
                </c:pt>
                <c:pt idx="12">
                  <c:v>62.3</c:v>
                </c:pt>
                <c:pt idx="13">
                  <c:v>61.37</c:v>
                </c:pt>
                <c:pt idx="14">
                  <c:v>63.6</c:v>
                </c:pt>
              </c:numCache>
            </c:numRef>
          </c:val>
          <c:extLst>
            <c:ext xmlns:c16="http://schemas.microsoft.com/office/drawing/2014/chart" uri="{C3380CC4-5D6E-409C-BE32-E72D297353CC}">
              <c16:uniqueId val="{00000000-4058-4272-8862-A4A90D41125D}"/>
            </c:ext>
          </c:extLst>
        </c:ser>
        <c:ser>
          <c:idx val="1"/>
          <c:order val="1"/>
          <c:tx>
            <c:strRef>
              <c:f>'35'!$G$12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'35'!$I$10:$W$10</c:f>
              <c:numCache>
                <c:formatCode>m/d/yyyy</c:formatCode>
                <c:ptCount val="1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numCache>
            </c:numRef>
          </c:cat>
          <c:val>
            <c:numRef>
              <c:f>'35'!$I$12:$W$12</c:f>
              <c:numCache>
                <c:formatCode>0.0</c:formatCode>
                <c:ptCount val="15"/>
                <c:pt idx="0">
                  <c:v>10.82</c:v>
                </c:pt>
                <c:pt idx="1">
                  <c:v>11.85</c:v>
                </c:pt>
                <c:pt idx="2">
                  <c:v>10.97</c:v>
                </c:pt>
                <c:pt idx="3">
                  <c:v>11.74</c:v>
                </c:pt>
                <c:pt idx="4">
                  <c:v>14.03</c:v>
                </c:pt>
                <c:pt idx="5">
                  <c:v>14.95</c:v>
                </c:pt>
                <c:pt idx="6">
                  <c:v>13.35</c:v>
                </c:pt>
                <c:pt idx="7">
                  <c:v>13.46</c:v>
                </c:pt>
                <c:pt idx="8">
                  <c:v>14.22</c:v>
                </c:pt>
                <c:pt idx="9">
                  <c:v>15.15</c:v>
                </c:pt>
                <c:pt idx="10">
                  <c:v>15.21</c:v>
                </c:pt>
                <c:pt idx="11">
                  <c:v>16.010000000000002</c:v>
                </c:pt>
                <c:pt idx="12">
                  <c:v>14.85</c:v>
                </c:pt>
                <c:pt idx="13">
                  <c:v>12.36</c:v>
                </c:pt>
                <c:pt idx="14">
                  <c:v>10.64</c:v>
                </c:pt>
              </c:numCache>
            </c:numRef>
          </c:val>
          <c:extLst>
            <c:ext xmlns:c16="http://schemas.microsoft.com/office/drawing/2014/chart" uri="{C3380CC4-5D6E-409C-BE32-E72D297353CC}">
              <c16:uniqueId val="{00000001-4058-4272-8862-A4A90D41125D}"/>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90356800959152239"/>
          <c:w val="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'36'!$I$11</c:f>
              <c:strCache>
                <c:ptCount val="1"/>
                <c:pt idx="0">
                  <c:v>Юридичні особи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'36'!$J$10:$W$10</c:f>
              <c:strCache>
                <c:ptCount val="14"/>
                <c:pt idx="0">
                  <c:v>І.19</c:v>
                </c:pt>
                <c:pt idx="3">
                  <c:v>IV.19</c:v>
                </c:pt>
                <c:pt idx="5">
                  <c:v>ІІ.20</c:v>
                </c:pt>
                <c:pt idx="7">
                  <c:v>IV.20</c:v>
                </c:pt>
                <c:pt idx="9">
                  <c:v>ІІ.21</c:v>
                </c:pt>
                <c:pt idx="11">
                  <c:v>IV.21</c:v>
                </c:pt>
                <c:pt idx="13">
                  <c:v>ІІ.22</c:v>
                </c:pt>
              </c:strCache>
            </c:strRef>
          </c:cat>
          <c:val>
            <c:numRef>
              <c:f>'36'!$J$11:$W$11</c:f>
              <c:numCache>
                <c:formatCode>0.0</c:formatCode>
                <c:ptCount val="14"/>
                <c:pt idx="0">
                  <c:v>6.56</c:v>
                </c:pt>
                <c:pt idx="1">
                  <c:v>7.28</c:v>
                </c:pt>
                <c:pt idx="2">
                  <c:v>8.84</c:v>
                </c:pt>
                <c:pt idx="3">
                  <c:v>12.98</c:v>
                </c:pt>
                <c:pt idx="4">
                  <c:v>7.95</c:v>
                </c:pt>
                <c:pt idx="5">
                  <c:v>7.14</c:v>
                </c:pt>
                <c:pt idx="6">
                  <c:v>11.4</c:v>
                </c:pt>
                <c:pt idx="7">
                  <c:v>13.96</c:v>
                </c:pt>
                <c:pt idx="8">
                  <c:v>11.97</c:v>
                </c:pt>
                <c:pt idx="9">
                  <c:v>12.69</c:v>
                </c:pt>
                <c:pt idx="10">
                  <c:v>16.53</c:v>
                </c:pt>
                <c:pt idx="11">
                  <c:v>22.51</c:v>
                </c:pt>
                <c:pt idx="12">
                  <c:v>7.44</c:v>
                </c:pt>
                <c:pt idx="13">
                  <c:v>6.97</c:v>
                </c:pt>
              </c:numCache>
            </c:numRef>
          </c:val>
          <c:extLst>
            <c:ext xmlns:c16="http://schemas.microsoft.com/office/drawing/2014/chart" uri="{C3380CC4-5D6E-409C-BE32-E72D297353CC}">
              <c16:uniqueId val="{00000000-17C9-4E9B-A8C9-3CB03FB890DF}"/>
            </c:ext>
          </c:extLst>
        </c:ser>
        <c:ser>
          <c:idx val="1"/>
          <c:order val="1"/>
          <c:tx>
            <c:strRef>
              <c:f>'36'!$I$12</c:f>
              <c:strCache>
                <c:ptCount val="1"/>
                <c:pt idx="0">
                  <c:v>Фізичні особи*</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'36'!$J$10:$W$10</c:f>
              <c:strCache>
                <c:ptCount val="14"/>
                <c:pt idx="0">
                  <c:v>І.19</c:v>
                </c:pt>
                <c:pt idx="3">
                  <c:v>IV.19</c:v>
                </c:pt>
                <c:pt idx="5">
                  <c:v>ІІ.20</c:v>
                </c:pt>
                <c:pt idx="7">
                  <c:v>IV.20</c:v>
                </c:pt>
                <c:pt idx="9">
                  <c:v>ІІ.21</c:v>
                </c:pt>
                <c:pt idx="11">
                  <c:v>IV.21</c:v>
                </c:pt>
                <c:pt idx="13">
                  <c:v>ІІ.22</c:v>
                </c:pt>
              </c:strCache>
            </c:strRef>
          </c:cat>
          <c:val>
            <c:numRef>
              <c:f>'36'!$J$12:$W$12</c:f>
              <c:numCache>
                <c:formatCode>0.0</c:formatCode>
                <c:ptCount val="14"/>
                <c:pt idx="0">
                  <c:v>7.52</c:v>
                </c:pt>
                <c:pt idx="1">
                  <c:v>9.66</c:v>
                </c:pt>
                <c:pt idx="2">
                  <c:v>11.38</c:v>
                </c:pt>
                <c:pt idx="3">
                  <c:v>15.2</c:v>
                </c:pt>
                <c:pt idx="4">
                  <c:v>13.84</c:v>
                </c:pt>
                <c:pt idx="5">
                  <c:v>8.2100000000000009</c:v>
                </c:pt>
                <c:pt idx="6">
                  <c:v>12.06</c:v>
                </c:pt>
                <c:pt idx="7">
                  <c:v>14.6</c:v>
                </c:pt>
                <c:pt idx="8">
                  <c:v>15.18</c:v>
                </c:pt>
                <c:pt idx="9">
                  <c:v>16.41</c:v>
                </c:pt>
                <c:pt idx="10">
                  <c:v>17.39</c:v>
                </c:pt>
                <c:pt idx="11">
                  <c:v>18.64</c:v>
                </c:pt>
                <c:pt idx="12">
                  <c:v>11.42</c:v>
                </c:pt>
                <c:pt idx="13">
                  <c:v>1.1000000000000001</c:v>
                </c:pt>
              </c:numCache>
            </c:numRef>
          </c:val>
          <c:extLst>
            <c:ext xmlns:c16="http://schemas.microsoft.com/office/drawing/2014/chart" uri="{C3380CC4-5D6E-409C-BE32-E72D297353CC}">
              <c16:uniqueId val="{00000001-17C9-4E9B-A8C9-3CB03FB890DF}"/>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'36'!$H$11</c:f>
              <c:strCache>
                <c:ptCount val="1"/>
                <c:pt idx="0">
                  <c:v>Corporates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'36'!$J$9:$W$9</c:f>
              <c:strCache>
                <c:ptCount val="14"/>
                <c:pt idx="0">
                  <c:v>Q1.19</c:v>
                </c:pt>
                <c:pt idx="3">
                  <c:v>Q4.19</c:v>
                </c:pt>
                <c:pt idx="5">
                  <c:v>Q2.20</c:v>
                </c:pt>
                <c:pt idx="7">
                  <c:v>Q4.20</c:v>
                </c:pt>
                <c:pt idx="9">
                  <c:v>Q2.21</c:v>
                </c:pt>
                <c:pt idx="11">
                  <c:v>Q4.21</c:v>
                </c:pt>
                <c:pt idx="13">
                  <c:v>Q2.22</c:v>
                </c:pt>
              </c:strCache>
            </c:strRef>
          </c:cat>
          <c:val>
            <c:numRef>
              <c:f>'36'!$J$11:$W$11</c:f>
              <c:numCache>
                <c:formatCode>0.0</c:formatCode>
                <c:ptCount val="14"/>
                <c:pt idx="0">
                  <c:v>6.56</c:v>
                </c:pt>
                <c:pt idx="1">
                  <c:v>7.28</c:v>
                </c:pt>
                <c:pt idx="2">
                  <c:v>8.84</c:v>
                </c:pt>
                <c:pt idx="3">
                  <c:v>12.98</c:v>
                </c:pt>
                <c:pt idx="4">
                  <c:v>7.95</c:v>
                </c:pt>
                <c:pt idx="5">
                  <c:v>7.14</c:v>
                </c:pt>
                <c:pt idx="6">
                  <c:v>11.4</c:v>
                </c:pt>
                <c:pt idx="7">
                  <c:v>13.96</c:v>
                </c:pt>
                <c:pt idx="8">
                  <c:v>11.97</c:v>
                </c:pt>
                <c:pt idx="9">
                  <c:v>12.69</c:v>
                </c:pt>
                <c:pt idx="10">
                  <c:v>16.53</c:v>
                </c:pt>
                <c:pt idx="11">
                  <c:v>22.51</c:v>
                </c:pt>
                <c:pt idx="12">
                  <c:v>7.44</c:v>
                </c:pt>
                <c:pt idx="13">
                  <c:v>6.97</c:v>
                </c:pt>
              </c:numCache>
            </c:numRef>
          </c:val>
          <c:extLst>
            <c:ext xmlns:c16="http://schemas.microsoft.com/office/drawing/2014/chart" uri="{C3380CC4-5D6E-409C-BE32-E72D297353CC}">
              <c16:uniqueId val="{00000000-92B2-472A-BFDE-A3BE996FC96A}"/>
            </c:ext>
          </c:extLst>
        </c:ser>
        <c:ser>
          <c:idx val="1"/>
          <c:order val="1"/>
          <c:tx>
            <c:strRef>
              <c:f>'36'!$H$12</c:f>
              <c:strCache>
                <c:ptCount val="1"/>
                <c:pt idx="0">
                  <c:v>Individuals*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'36'!$J$9:$W$9</c:f>
              <c:strCache>
                <c:ptCount val="14"/>
                <c:pt idx="0">
                  <c:v>Q1.19</c:v>
                </c:pt>
                <c:pt idx="3">
                  <c:v>Q4.19</c:v>
                </c:pt>
                <c:pt idx="5">
                  <c:v>Q2.20</c:v>
                </c:pt>
                <c:pt idx="7">
                  <c:v>Q4.20</c:v>
                </c:pt>
                <c:pt idx="9">
                  <c:v>Q2.21</c:v>
                </c:pt>
                <c:pt idx="11">
                  <c:v>Q4.21</c:v>
                </c:pt>
                <c:pt idx="13">
                  <c:v>Q2.22</c:v>
                </c:pt>
              </c:strCache>
            </c:strRef>
          </c:cat>
          <c:val>
            <c:numRef>
              <c:f>'36'!$J$12:$W$12</c:f>
              <c:numCache>
                <c:formatCode>0.0</c:formatCode>
                <c:ptCount val="14"/>
                <c:pt idx="0">
                  <c:v>7.52</c:v>
                </c:pt>
                <c:pt idx="1">
                  <c:v>9.66</c:v>
                </c:pt>
                <c:pt idx="2">
                  <c:v>11.38</c:v>
                </c:pt>
                <c:pt idx="3">
                  <c:v>15.2</c:v>
                </c:pt>
                <c:pt idx="4">
                  <c:v>13.84</c:v>
                </c:pt>
                <c:pt idx="5">
                  <c:v>8.2100000000000009</c:v>
                </c:pt>
                <c:pt idx="6">
                  <c:v>12.06</c:v>
                </c:pt>
                <c:pt idx="7">
                  <c:v>14.6</c:v>
                </c:pt>
                <c:pt idx="8">
                  <c:v>15.18</c:v>
                </c:pt>
                <c:pt idx="9">
                  <c:v>16.41</c:v>
                </c:pt>
                <c:pt idx="10">
                  <c:v>17.39</c:v>
                </c:pt>
                <c:pt idx="11">
                  <c:v>18.64</c:v>
                </c:pt>
                <c:pt idx="12">
                  <c:v>11.42</c:v>
                </c:pt>
                <c:pt idx="13">
                  <c:v>1.1000000000000001</c:v>
                </c:pt>
              </c:numCache>
            </c:numRef>
          </c:val>
          <c:extLst>
            <c:ext xmlns:c16="http://schemas.microsoft.com/office/drawing/2014/chart" uri="{C3380CC4-5D6E-409C-BE32-E72D297353CC}">
              <c16:uniqueId val="{00000001-92B2-472A-BFDE-A3BE996FC96A}"/>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'37'!$J$12</c:f>
              <c:strCache>
                <c:ptCount val="1"/>
                <c:pt idx="0">
                  <c:v>До 31 дня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'37'!$K$10:$V$11</c:f>
              <c:multiLvlStrCache>
                <c:ptCount val="12"/>
                <c:lvl>
                  <c:pt idx="0">
                    <c:v>І.21</c:v>
                  </c:pt>
                  <c:pt idx="1">
                    <c:v>ІІ.21</c:v>
                  </c:pt>
                  <c:pt idx="2">
                    <c:v>ІІІ.21</c:v>
                  </c:pt>
                  <c:pt idx="3">
                    <c:v>IV.20</c:v>
                  </c:pt>
                  <c:pt idx="4">
                    <c:v>І.22</c:v>
                  </c:pt>
                  <c:pt idx="5">
                    <c:v>ІІ.22</c:v>
                  </c:pt>
                  <c:pt idx="6">
                    <c:v>І.21</c:v>
                  </c:pt>
                  <c:pt idx="7">
                    <c:v>ІІ.21</c:v>
                  </c:pt>
                  <c:pt idx="8">
                    <c:v>ІІІ.21</c:v>
                  </c:pt>
                  <c:pt idx="9">
                    <c:v>IV.20</c:v>
                  </c:pt>
                  <c:pt idx="10">
                    <c:v>І.22</c:v>
                  </c:pt>
                  <c:pt idx="11">
                    <c:v>ІІ.22</c:v>
                  </c:pt>
                </c:lvl>
                <c:lvl>
                  <c:pt idx="0">
                    <c:v>Фізичні особи*</c:v>
                  </c:pt>
                  <c:pt idx="6">
                    <c:v>Юридичні особи</c:v>
                  </c:pt>
                </c:lvl>
              </c:multiLvlStrCache>
            </c:multiLvlStrRef>
          </c:cat>
          <c:val>
            <c:numRef>
              <c:f>'37'!$K$12:$V$12</c:f>
              <c:numCache>
                <c:formatCode>0%</c:formatCode>
                <c:ptCount val="12"/>
                <c:pt idx="0">
                  <c:v>0.65290000000000004</c:v>
                </c:pt>
                <c:pt idx="1">
                  <c:v>0.59709999999999996</c:v>
                </c:pt>
                <c:pt idx="2">
                  <c:v>0.62639999999999996</c:v>
                </c:pt>
                <c:pt idx="3">
                  <c:v>0.62229999999999996</c:v>
                </c:pt>
                <c:pt idx="4">
                  <c:v>0.60440000000000005</c:v>
                </c:pt>
                <c:pt idx="5">
                  <c:v>0.32429999999999998</c:v>
                </c:pt>
                <c:pt idx="6">
                  <c:v>1.1000000000000001E-3</c:v>
                </c:pt>
                <c:pt idx="7">
                  <c:v>2.2000000000000001E-3</c:v>
                </c:pt>
                <c:pt idx="8">
                  <c:v>2.0299999999999999E-2</c:v>
                </c:pt>
                <c:pt idx="9">
                  <c:v>4.5699999999999998E-2</c:v>
                </c:pt>
                <c:pt idx="10">
                  <c:v>2.2000000000000001E-3</c:v>
                </c:pt>
                <c:pt idx="11">
                  <c:v>1.21E-2</c:v>
                </c:pt>
              </c:numCache>
            </c:numRef>
          </c:val>
          <c:extLst>
            <c:ext xmlns:c16="http://schemas.microsoft.com/office/drawing/2014/chart" uri="{C3380CC4-5D6E-409C-BE32-E72D297353CC}">
              <c16:uniqueId val="{00000000-07BB-42A5-9C56-B36159426F85}"/>
            </c:ext>
          </c:extLst>
        </c:ser>
        <c:ser>
          <c:idx val="1"/>
          <c:order val="1"/>
          <c:tx>
            <c:strRef>
              <c:f>'37'!$J$13</c:f>
              <c:strCache>
                <c:ptCount val="1"/>
                <c:pt idx="0">
                  <c:v>Від 32 до 92 днів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'37'!$K$10:$V$11</c:f>
              <c:multiLvlStrCache>
                <c:ptCount val="12"/>
                <c:lvl>
                  <c:pt idx="0">
                    <c:v>І.21</c:v>
                  </c:pt>
                  <c:pt idx="1">
                    <c:v>ІІ.21</c:v>
                  </c:pt>
                  <c:pt idx="2">
                    <c:v>ІІІ.21</c:v>
                  </c:pt>
                  <c:pt idx="3">
                    <c:v>IV.20</c:v>
                  </c:pt>
                  <c:pt idx="4">
                    <c:v>І.22</c:v>
                  </c:pt>
                  <c:pt idx="5">
                    <c:v>ІІ.22</c:v>
                  </c:pt>
                  <c:pt idx="6">
                    <c:v>І.21</c:v>
                  </c:pt>
                  <c:pt idx="7">
                    <c:v>ІІ.21</c:v>
                  </c:pt>
                  <c:pt idx="8">
                    <c:v>ІІІ.21</c:v>
                  </c:pt>
                  <c:pt idx="9">
                    <c:v>IV.20</c:v>
                  </c:pt>
                  <c:pt idx="10">
                    <c:v>І.22</c:v>
                  </c:pt>
                  <c:pt idx="11">
                    <c:v>ІІ.22</c:v>
                  </c:pt>
                </c:lvl>
                <c:lvl>
                  <c:pt idx="0">
                    <c:v>Фізичні особи*</c:v>
                  </c:pt>
                  <c:pt idx="6">
                    <c:v>Юридичні особи</c:v>
                  </c:pt>
                </c:lvl>
              </c:multiLvlStrCache>
            </c:multiLvlStrRef>
          </c:cat>
          <c:val>
            <c:numRef>
              <c:f>'37'!$K$13:$V$13</c:f>
              <c:numCache>
                <c:formatCode>0%</c:formatCode>
                <c:ptCount val="12"/>
                <c:pt idx="0">
                  <c:v>0.19650000000000001</c:v>
                </c:pt>
                <c:pt idx="1">
                  <c:v>0.1951</c:v>
                </c:pt>
                <c:pt idx="2">
                  <c:v>0.18590000000000001</c:v>
                </c:pt>
                <c:pt idx="3">
                  <c:v>0.18759999999999999</c:v>
                </c:pt>
                <c:pt idx="4">
                  <c:v>0.16639999999999999</c:v>
                </c:pt>
                <c:pt idx="5">
                  <c:v>6.08E-2</c:v>
                </c:pt>
                <c:pt idx="6">
                  <c:v>6.2700000000000006E-2</c:v>
                </c:pt>
                <c:pt idx="7">
                  <c:v>2.5100000000000001E-2</c:v>
                </c:pt>
                <c:pt idx="8">
                  <c:v>9.1999999999999998E-3</c:v>
                </c:pt>
                <c:pt idx="9">
                  <c:v>1.03E-2</c:v>
                </c:pt>
                <c:pt idx="10">
                  <c:v>6.6900000000000001E-2</c:v>
                </c:pt>
                <c:pt idx="11">
                  <c:v>7.9000000000000008E-3</c:v>
                </c:pt>
              </c:numCache>
            </c:numRef>
          </c:val>
          <c:extLst>
            <c:ext xmlns:c16="http://schemas.microsoft.com/office/drawing/2014/chart" uri="{C3380CC4-5D6E-409C-BE32-E72D297353CC}">
              <c16:uniqueId val="{00000001-07BB-42A5-9C56-B36159426F85}"/>
            </c:ext>
          </c:extLst>
        </c:ser>
        <c:ser>
          <c:idx val="2"/>
          <c:order val="2"/>
          <c:tx>
            <c:strRef>
              <c:f>'37'!$J$14</c:f>
              <c:strCache>
                <c:ptCount val="1"/>
                <c:pt idx="0">
                  <c:v>Від 93 днів до 1 року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'37'!$K$10:$V$11</c:f>
              <c:multiLvlStrCache>
                <c:ptCount val="12"/>
                <c:lvl>
                  <c:pt idx="0">
                    <c:v>І.21</c:v>
                  </c:pt>
                  <c:pt idx="1">
                    <c:v>ІІ.21</c:v>
                  </c:pt>
                  <c:pt idx="2">
                    <c:v>ІІІ.21</c:v>
                  </c:pt>
                  <c:pt idx="3">
                    <c:v>IV.20</c:v>
                  </c:pt>
                  <c:pt idx="4">
                    <c:v>І.22</c:v>
                  </c:pt>
                  <c:pt idx="5">
                    <c:v>ІІ.22</c:v>
                  </c:pt>
                  <c:pt idx="6">
                    <c:v>І.21</c:v>
                  </c:pt>
                  <c:pt idx="7">
                    <c:v>ІІ.21</c:v>
                  </c:pt>
                  <c:pt idx="8">
                    <c:v>ІІІ.21</c:v>
                  </c:pt>
                  <c:pt idx="9">
                    <c:v>IV.20</c:v>
                  </c:pt>
                  <c:pt idx="10">
                    <c:v>І.22</c:v>
                  </c:pt>
                  <c:pt idx="11">
                    <c:v>ІІ.22</c:v>
                  </c:pt>
                </c:lvl>
                <c:lvl>
                  <c:pt idx="0">
                    <c:v>Фізичні особи*</c:v>
                  </c:pt>
                  <c:pt idx="6">
                    <c:v>Юридичні особи</c:v>
                  </c:pt>
                </c:lvl>
              </c:multiLvlStrCache>
            </c:multiLvlStrRef>
          </c:cat>
          <c:val>
            <c:numRef>
              <c:f>'37'!$K$14:$V$14</c:f>
              <c:numCache>
                <c:formatCode>0%</c:formatCode>
                <c:ptCount val="12"/>
                <c:pt idx="0">
                  <c:v>9.6000000000000002E-2</c:v>
                </c:pt>
                <c:pt idx="1">
                  <c:v>0.1522</c:v>
                </c:pt>
                <c:pt idx="2">
                  <c:v>0.1217</c:v>
                </c:pt>
                <c:pt idx="3">
                  <c:v>0.1205</c:v>
                </c:pt>
                <c:pt idx="4">
                  <c:v>0.1767</c:v>
                </c:pt>
                <c:pt idx="5">
                  <c:v>0.56689999999999996</c:v>
                </c:pt>
                <c:pt idx="6">
                  <c:v>0.90329999999999999</c:v>
                </c:pt>
                <c:pt idx="7">
                  <c:v>0.90469999999999995</c:v>
                </c:pt>
                <c:pt idx="8">
                  <c:v>0.88580000000000003</c:v>
                </c:pt>
                <c:pt idx="9">
                  <c:v>0.70599999999999996</c:v>
                </c:pt>
                <c:pt idx="10">
                  <c:v>0.79139999999999999</c:v>
                </c:pt>
                <c:pt idx="11">
                  <c:v>0.94369999999999998</c:v>
                </c:pt>
              </c:numCache>
            </c:numRef>
          </c:val>
          <c:extLst>
            <c:ext xmlns:c16="http://schemas.microsoft.com/office/drawing/2014/chart" uri="{C3380CC4-5D6E-409C-BE32-E72D297353CC}">
              <c16:uniqueId val="{00000002-07BB-42A5-9C56-B36159426F85}"/>
            </c:ext>
          </c:extLst>
        </c:ser>
        <c:ser>
          <c:idx val="3"/>
          <c:order val="3"/>
          <c:tx>
            <c:strRef>
              <c:f>'37'!$J$15</c:f>
              <c:strCache>
                <c:ptCount val="1"/>
                <c:pt idx="0">
                  <c:v>Від 1 до 2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'37'!$K$10:$V$11</c:f>
              <c:multiLvlStrCache>
                <c:ptCount val="12"/>
                <c:lvl>
                  <c:pt idx="0">
                    <c:v>І.21</c:v>
                  </c:pt>
                  <c:pt idx="1">
                    <c:v>ІІ.21</c:v>
                  </c:pt>
                  <c:pt idx="2">
                    <c:v>ІІІ.21</c:v>
                  </c:pt>
                  <c:pt idx="3">
                    <c:v>IV.20</c:v>
                  </c:pt>
                  <c:pt idx="4">
                    <c:v>І.22</c:v>
                  </c:pt>
                  <c:pt idx="5">
                    <c:v>ІІ.22</c:v>
                  </c:pt>
                  <c:pt idx="6">
                    <c:v>І.21</c:v>
                  </c:pt>
                  <c:pt idx="7">
                    <c:v>ІІ.21</c:v>
                  </c:pt>
                  <c:pt idx="8">
                    <c:v>ІІІ.21</c:v>
                  </c:pt>
                  <c:pt idx="9">
                    <c:v>IV.20</c:v>
                  </c:pt>
                  <c:pt idx="10">
                    <c:v>І.22</c:v>
                  </c:pt>
                  <c:pt idx="11">
                    <c:v>ІІ.22</c:v>
                  </c:pt>
                </c:lvl>
                <c:lvl>
                  <c:pt idx="0">
                    <c:v>Фізичні особи*</c:v>
                  </c:pt>
                  <c:pt idx="6">
                    <c:v>Юридичні особи</c:v>
                  </c:pt>
                </c:lvl>
              </c:multiLvlStrCache>
            </c:multiLvlStrRef>
          </c:cat>
          <c:val>
            <c:numRef>
              <c:f>'37'!$K$15:$V$15</c:f>
              <c:numCache>
                <c:formatCode>0%</c:formatCode>
                <c:ptCount val="12"/>
                <c:pt idx="0">
                  <c:v>1.7000000000000001E-2</c:v>
                </c:pt>
                <c:pt idx="1">
                  <c:v>1.5599999999999999E-2</c:v>
                </c:pt>
                <c:pt idx="2">
                  <c:v>1.8800000000000001E-2</c:v>
                </c:pt>
                <c:pt idx="3">
                  <c:v>1.5699999999999999E-2</c:v>
                </c:pt>
                <c:pt idx="4">
                  <c:v>1.09E-2</c:v>
                </c:pt>
                <c:pt idx="5">
                  <c:v>1.8800000000000001E-2</c:v>
                </c:pt>
                <c:pt idx="6">
                  <c:v>1.04E-2</c:v>
                </c:pt>
                <c:pt idx="7">
                  <c:v>1.6299999999999999E-2</c:v>
                </c:pt>
                <c:pt idx="8">
                  <c:v>1.72E-2</c:v>
                </c:pt>
                <c:pt idx="9">
                  <c:v>2.6599999999999999E-2</c:v>
                </c:pt>
                <c:pt idx="10">
                  <c:v>7.8700000000000006E-2</c:v>
                </c:pt>
                <c:pt idx="11">
                  <c:v>3.44E-2</c:v>
                </c:pt>
              </c:numCache>
            </c:numRef>
          </c:val>
          <c:extLst>
            <c:ext xmlns:c16="http://schemas.microsoft.com/office/drawing/2014/chart" uri="{C3380CC4-5D6E-409C-BE32-E72D297353CC}">
              <c16:uniqueId val="{00000003-07BB-42A5-9C56-B36159426F85}"/>
            </c:ext>
          </c:extLst>
        </c:ser>
        <c:ser>
          <c:idx val="4"/>
          <c:order val="4"/>
          <c:tx>
            <c:strRef>
              <c:f>'37'!$J$16</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'37'!$K$10:$V$11</c:f>
              <c:multiLvlStrCache>
                <c:ptCount val="12"/>
                <c:lvl>
                  <c:pt idx="0">
                    <c:v>І.21</c:v>
                  </c:pt>
                  <c:pt idx="1">
                    <c:v>ІІ.21</c:v>
                  </c:pt>
                  <c:pt idx="2">
                    <c:v>ІІІ.21</c:v>
                  </c:pt>
                  <c:pt idx="3">
                    <c:v>IV.20</c:v>
                  </c:pt>
                  <c:pt idx="4">
                    <c:v>І.22</c:v>
                  </c:pt>
                  <c:pt idx="5">
                    <c:v>ІІ.22</c:v>
                  </c:pt>
                  <c:pt idx="6">
                    <c:v>І.21</c:v>
                  </c:pt>
                  <c:pt idx="7">
                    <c:v>ІІ.21</c:v>
                  </c:pt>
                  <c:pt idx="8">
                    <c:v>ІІІ.21</c:v>
                  </c:pt>
                  <c:pt idx="9">
                    <c:v>IV.20</c:v>
                  </c:pt>
                  <c:pt idx="10">
                    <c:v>І.22</c:v>
                  </c:pt>
                  <c:pt idx="11">
                    <c:v>ІІ.22</c:v>
                  </c:pt>
                </c:lvl>
                <c:lvl>
                  <c:pt idx="0">
                    <c:v>Фізичні особи*</c:v>
                  </c:pt>
                  <c:pt idx="6">
                    <c:v>Юридичні особи</c:v>
                  </c:pt>
                </c:lvl>
              </c:multiLvlStrCache>
            </c:multiLvlStrRef>
          </c:cat>
          <c:val>
            <c:numRef>
              <c:f>'37'!$K$16:$V$16</c:f>
              <c:numCache>
                <c:formatCode>0%</c:formatCode>
                <c:ptCount val="12"/>
                <c:pt idx="0">
                  <c:v>1.52E-2</c:v>
                </c:pt>
                <c:pt idx="1">
                  <c:v>1.6299999999999999E-2</c:v>
                </c:pt>
                <c:pt idx="2">
                  <c:v>1.7399999999999999E-2</c:v>
                </c:pt>
                <c:pt idx="3">
                  <c:v>1.9699999999999999E-2</c:v>
                </c:pt>
                <c:pt idx="4">
                  <c:v>1.3899999999999999E-2</c:v>
                </c:pt>
                <c:pt idx="5">
                  <c:v>5.5999999999999999E-3</c:v>
                </c:pt>
                <c:pt idx="6">
                  <c:v>8.6E-3</c:v>
                </c:pt>
                <c:pt idx="7">
                  <c:v>8.6E-3</c:v>
                </c:pt>
                <c:pt idx="8">
                  <c:v>1.6299999999999999E-2</c:v>
                </c:pt>
                <c:pt idx="9">
                  <c:v>2.4E-2</c:v>
                </c:pt>
                <c:pt idx="10">
                  <c:v>3.1600000000000003E-2</c:v>
                </c:pt>
                <c:pt idx="11">
                  <c:v>8.0000000000000004E-4</c:v>
                </c:pt>
              </c:numCache>
            </c:numRef>
          </c:val>
          <c:extLst>
            <c:ext xmlns:c16="http://schemas.microsoft.com/office/drawing/2014/chart" uri="{C3380CC4-5D6E-409C-BE32-E72D297353CC}">
              <c16:uniqueId val="{00000004-07BB-42A5-9C56-B36159426F85}"/>
            </c:ext>
          </c:extLst>
        </c:ser>
        <c:ser>
          <c:idx val="5"/>
          <c:order val="5"/>
          <c:tx>
            <c:strRef>
              <c:f>'37'!$J$17</c:f>
              <c:strCache>
                <c:ptCount val="1"/>
                <c:pt idx="0">
                  <c:v>Більше 3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'37'!$K$10:$V$11</c:f>
              <c:multiLvlStrCache>
                <c:ptCount val="12"/>
                <c:lvl>
                  <c:pt idx="0">
                    <c:v>І.21</c:v>
                  </c:pt>
                  <c:pt idx="1">
                    <c:v>ІІ.21</c:v>
                  </c:pt>
                  <c:pt idx="2">
                    <c:v>ІІІ.21</c:v>
                  </c:pt>
                  <c:pt idx="3">
                    <c:v>IV.20</c:v>
                  </c:pt>
                  <c:pt idx="4">
                    <c:v>І.22</c:v>
                  </c:pt>
                  <c:pt idx="5">
                    <c:v>ІІ.22</c:v>
                  </c:pt>
                  <c:pt idx="6">
                    <c:v>І.21</c:v>
                  </c:pt>
                  <c:pt idx="7">
                    <c:v>ІІ.21</c:v>
                  </c:pt>
                  <c:pt idx="8">
                    <c:v>ІІІ.21</c:v>
                  </c:pt>
                  <c:pt idx="9">
                    <c:v>IV.20</c:v>
                  </c:pt>
                  <c:pt idx="10">
                    <c:v>І.22</c:v>
                  </c:pt>
                  <c:pt idx="11">
                    <c:v>ІІ.22</c:v>
                  </c:pt>
                </c:lvl>
                <c:lvl>
                  <c:pt idx="0">
                    <c:v>Фізичні особи*</c:v>
                  </c:pt>
                  <c:pt idx="6">
                    <c:v>Юридичні особи</c:v>
                  </c:pt>
                </c:lvl>
              </c:multiLvlStrCache>
            </c:multiLvlStrRef>
          </c:cat>
          <c:val>
            <c:numRef>
              <c:f>'37'!$K$17:$V$17</c:f>
              <c:numCache>
                <c:formatCode>0%</c:formatCode>
                <c:ptCount val="12"/>
                <c:pt idx="0">
                  <c:v>2.24E-2</c:v>
                </c:pt>
                <c:pt idx="1">
                  <c:v>2.3599999999999999E-2</c:v>
                </c:pt>
                <c:pt idx="2">
                  <c:v>2.9700000000000001E-2</c:v>
                </c:pt>
                <c:pt idx="3">
                  <c:v>3.4099999999999998E-2</c:v>
                </c:pt>
                <c:pt idx="4">
                  <c:v>2.7799999999999998E-2</c:v>
                </c:pt>
                <c:pt idx="5">
                  <c:v>2.3699999999999999E-2</c:v>
                </c:pt>
                <c:pt idx="6">
                  <c:v>1.3899999999999999E-2</c:v>
                </c:pt>
                <c:pt idx="7">
                  <c:v>4.3200000000000002E-2</c:v>
                </c:pt>
                <c:pt idx="8">
                  <c:v>5.1200000000000002E-2</c:v>
                </c:pt>
                <c:pt idx="9">
                  <c:v>0.1875</c:v>
                </c:pt>
                <c:pt idx="10">
                  <c:v>2.92E-2</c:v>
                </c:pt>
                <c:pt idx="11">
                  <c:v>1.1000000000000001E-3</c:v>
                </c:pt>
              </c:numCache>
            </c:numRef>
          </c:val>
          <c:extLst>
            <c:ext xmlns:c16="http://schemas.microsoft.com/office/drawing/2014/chart" uri="{C3380CC4-5D6E-409C-BE32-E72D297353CC}">
              <c16:uniqueId val="{00000005-07BB-42A5-9C56-B36159426F85}"/>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'37'!$I$12</c:f>
              <c:strCache>
                <c:ptCount val="1"/>
                <c:pt idx="0">
                  <c:v>Up to 31 days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'37'!$K$8:$V$9</c:f>
              <c:multiLvlStrCache>
                <c:ptCount val="12"/>
                <c:lvl>
                  <c:pt idx="0">
                    <c:v>Q1.21</c:v>
                  </c:pt>
                  <c:pt idx="1">
                    <c:v>Q2.21</c:v>
                  </c:pt>
                  <c:pt idx="2">
                    <c:v>Q3.21</c:v>
                  </c:pt>
                  <c:pt idx="3">
                    <c:v>Q4.21</c:v>
                  </c:pt>
                  <c:pt idx="4">
                    <c:v>Q1.22</c:v>
                  </c:pt>
                  <c:pt idx="5">
                    <c:v>Q2.22</c:v>
                  </c:pt>
                  <c:pt idx="6">
                    <c:v>Q1.21</c:v>
                  </c:pt>
                  <c:pt idx="7">
                    <c:v>Q2.21</c:v>
                  </c:pt>
                  <c:pt idx="8">
                    <c:v>Q3.21</c:v>
                  </c:pt>
                  <c:pt idx="9">
                    <c:v>Q4.21</c:v>
                  </c:pt>
                  <c:pt idx="10">
                    <c:v>Q1.22</c:v>
                  </c:pt>
                  <c:pt idx="11">
                    <c:v>Q2.22</c:v>
                  </c:pt>
                </c:lvl>
                <c:lvl>
                  <c:pt idx="0">
                    <c:v>Individuals*</c:v>
                  </c:pt>
                  <c:pt idx="6">
                    <c:v>Legal entity</c:v>
                  </c:pt>
                </c:lvl>
              </c:multiLvlStrCache>
            </c:multiLvlStrRef>
          </c:cat>
          <c:val>
            <c:numRef>
              <c:f>'37'!$K$12:$V$12</c:f>
              <c:numCache>
                <c:formatCode>0%</c:formatCode>
                <c:ptCount val="12"/>
                <c:pt idx="0">
                  <c:v>0.65290000000000004</c:v>
                </c:pt>
                <c:pt idx="1">
                  <c:v>0.59709999999999996</c:v>
                </c:pt>
                <c:pt idx="2">
                  <c:v>0.62639999999999996</c:v>
                </c:pt>
                <c:pt idx="3">
                  <c:v>0.62229999999999996</c:v>
                </c:pt>
                <c:pt idx="4">
                  <c:v>0.60440000000000005</c:v>
                </c:pt>
                <c:pt idx="5">
                  <c:v>0.32429999999999998</c:v>
                </c:pt>
                <c:pt idx="6">
                  <c:v>1.1000000000000001E-3</c:v>
                </c:pt>
                <c:pt idx="7">
                  <c:v>2.2000000000000001E-3</c:v>
                </c:pt>
                <c:pt idx="8">
                  <c:v>2.0299999999999999E-2</c:v>
                </c:pt>
                <c:pt idx="9">
                  <c:v>4.5699999999999998E-2</c:v>
                </c:pt>
                <c:pt idx="10">
                  <c:v>2.2000000000000001E-3</c:v>
                </c:pt>
                <c:pt idx="11">
                  <c:v>1.21E-2</c:v>
                </c:pt>
              </c:numCache>
            </c:numRef>
          </c:val>
          <c:extLst>
            <c:ext xmlns:c16="http://schemas.microsoft.com/office/drawing/2014/chart" uri="{C3380CC4-5D6E-409C-BE32-E72D297353CC}">
              <c16:uniqueId val="{00000000-03A5-40F1-9523-89881CE10E45}"/>
            </c:ext>
          </c:extLst>
        </c:ser>
        <c:ser>
          <c:idx val="1"/>
          <c:order val="1"/>
          <c:tx>
            <c:strRef>
              <c:f>'37'!$I$13</c:f>
              <c:strCache>
                <c:ptCount val="1"/>
                <c:pt idx="0">
                  <c:v>From 32 to 92 days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'37'!$K$8:$V$9</c:f>
              <c:multiLvlStrCache>
                <c:ptCount val="12"/>
                <c:lvl>
                  <c:pt idx="0">
                    <c:v>Q1.21</c:v>
                  </c:pt>
                  <c:pt idx="1">
                    <c:v>Q2.21</c:v>
                  </c:pt>
                  <c:pt idx="2">
                    <c:v>Q3.21</c:v>
                  </c:pt>
                  <c:pt idx="3">
                    <c:v>Q4.21</c:v>
                  </c:pt>
                  <c:pt idx="4">
                    <c:v>Q1.22</c:v>
                  </c:pt>
                  <c:pt idx="5">
                    <c:v>Q2.22</c:v>
                  </c:pt>
                  <c:pt idx="6">
                    <c:v>Q1.21</c:v>
                  </c:pt>
                  <c:pt idx="7">
                    <c:v>Q2.21</c:v>
                  </c:pt>
                  <c:pt idx="8">
                    <c:v>Q3.21</c:v>
                  </c:pt>
                  <c:pt idx="9">
                    <c:v>Q4.21</c:v>
                  </c:pt>
                  <c:pt idx="10">
                    <c:v>Q1.22</c:v>
                  </c:pt>
                  <c:pt idx="11">
                    <c:v>Q2.22</c:v>
                  </c:pt>
                </c:lvl>
                <c:lvl>
                  <c:pt idx="0">
                    <c:v>Individuals*</c:v>
                  </c:pt>
                  <c:pt idx="6">
                    <c:v>Legal entity</c:v>
                  </c:pt>
                </c:lvl>
              </c:multiLvlStrCache>
            </c:multiLvlStrRef>
          </c:cat>
          <c:val>
            <c:numRef>
              <c:f>'37'!$K$13:$V$13</c:f>
              <c:numCache>
                <c:formatCode>0%</c:formatCode>
                <c:ptCount val="12"/>
                <c:pt idx="0">
                  <c:v>0.19650000000000001</c:v>
                </c:pt>
                <c:pt idx="1">
                  <c:v>0.1951</c:v>
                </c:pt>
                <c:pt idx="2">
                  <c:v>0.18590000000000001</c:v>
                </c:pt>
                <c:pt idx="3">
                  <c:v>0.18759999999999999</c:v>
                </c:pt>
                <c:pt idx="4">
                  <c:v>0.16639999999999999</c:v>
                </c:pt>
                <c:pt idx="5">
                  <c:v>6.08E-2</c:v>
                </c:pt>
                <c:pt idx="6">
                  <c:v>6.2700000000000006E-2</c:v>
                </c:pt>
                <c:pt idx="7">
                  <c:v>2.5100000000000001E-2</c:v>
                </c:pt>
                <c:pt idx="8">
                  <c:v>9.1999999999999998E-3</c:v>
                </c:pt>
                <c:pt idx="9">
                  <c:v>1.03E-2</c:v>
                </c:pt>
                <c:pt idx="10">
                  <c:v>6.6900000000000001E-2</c:v>
                </c:pt>
                <c:pt idx="11">
                  <c:v>7.9000000000000008E-3</c:v>
                </c:pt>
              </c:numCache>
            </c:numRef>
          </c:val>
          <c:extLst>
            <c:ext xmlns:c16="http://schemas.microsoft.com/office/drawing/2014/chart" uri="{C3380CC4-5D6E-409C-BE32-E72D297353CC}">
              <c16:uniqueId val="{00000001-03A5-40F1-9523-89881CE10E45}"/>
            </c:ext>
          </c:extLst>
        </c:ser>
        <c:ser>
          <c:idx val="2"/>
          <c:order val="2"/>
          <c:tx>
            <c:strRef>
              <c:f>'37'!$I$14</c:f>
              <c:strCache>
                <c:ptCount val="1"/>
                <c:pt idx="0">
                  <c:v>From 93 days to 1 year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'37'!$K$8:$V$9</c:f>
              <c:multiLvlStrCache>
                <c:ptCount val="12"/>
                <c:lvl>
                  <c:pt idx="0">
                    <c:v>Q1.21</c:v>
                  </c:pt>
                  <c:pt idx="1">
                    <c:v>Q2.21</c:v>
                  </c:pt>
                  <c:pt idx="2">
                    <c:v>Q3.21</c:v>
                  </c:pt>
                  <c:pt idx="3">
                    <c:v>Q4.21</c:v>
                  </c:pt>
                  <c:pt idx="4">
                    <c:v>Q1.22</c:v>
                  </c:pt>
                  <c:pt idx="5">
                    <c:v>Q2.22</c:v>
                  </c:pt>
                  <c:pt idx="6">
                    <c:v>Q1.21</c:v>
                  </c:pt>
                  <c:pt idx="7">
                    <c:v>Q2.21</c:v>
                  </c:pt>
                  <c:pt idx="8">
                    <c:v>Q3.21</c:v>
                  </c:pt>
                  <c:pt idx="9">
                    <c:v>Q4.21</c:v>
                  </c:pt>
                  <c:pt idx="10">
                    <c:v>Q1.22</c:v>
                  </c:pt>
                  <c:pt idx="11">
                    <c:v>Q2.22</c:v>
                  </c:pt>
                </c:lvl>
                <c:lvl>
                  <c:pt idx="0">
                    <c:v>Individuals*</c:v>
                  </c:pt>
                  <c:pt idx="6">
                    <c:v>Legal entity</c:v>
                  </c:pt>
                </c:lvl>
              </c:multiLvlStrCache>
            </c:multiLvlStrRef>
          </c:cat>
          <c:val>
            <c:numRef>
              <c:f>'37'!$K$14:$V$14</c:f>
              <c:numCache>
                <c:formatCode>0%</c:formatCode>
                <c:ptCount val="12"/>
                <c:pt idx="0">
                  <c:v>9.6000000000000002E-2</c:v>
                </c:pt>
                <c:pt idx="1">
                  <c:v>0.1522</c:v>
                </c:pt>
                <c:pt idx="2">
                  <c:v>0.1217</c:v>
                </c:pt>
                <c:pt idx="3">
                  <c:v>0.1205</c:v>
                </c:pt>
                <c:pt idx="4">
                  <c:v>0.1767</c:v>
                </c:pt>
                <c:pt idx="5">
                  <c:v>0.56689999999999996</c:v>
                </c:pt>
                <c:pt idx="6">
                  <c:v>0.90329999999999999</c:v>
                </c:pt>
                <c:pt idx="7">
                  <c:v>0.90469999999999995</c:v>
                </c:pt>
                <c:pt idx="8">
                  <c:v>0.88580000000000003</c:v>
                </c:pt>
                <c:pt idx="9">
                  <c:v>0.70599999999999996</c:v>
                </c:pt>
                <c:pt idx="10">
                  <c:v>0.79139999999999999</c:v>
                </c:pt>
                <c:pt idx="11">
                  <c:v>0.94369999999999998</c:v>
                </c:pt>
              </c:numCache>
            </c:numRef>
          </c:val>
          <c:extLst>
            <c:ext xmlns:c16="http://schemas.microsoft.com/office/drawing/2014/chart" uri="{C3380CC4-5D6E-409C-BE32-E72D297353CC}">
              <c16:uniqueId val="{00000002-03A5-40F1-9523-89881CE10E45}"/>
            </c:ext>
          </c:extLst>
        </c:ser>
        <c:ser>
          <c:idx val="3"/>
          <c:order val="3"/>
          <c:tx>
            <c:strRef>
              <c:f>'37'!$I$15</c:f>
              <c:strCache>
                <c:ptCount val="1"/>
                <c:pt idx="0">
                  <c:v>From 1 to 2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'37'!$K$8:$V$9</c:f>
              <c:multiLvlStrCache>
                <c:ptCount val="12"/>
                <c:lvl>
                  <c:pt idx="0">
                    <c:v>Q1.21</c:v>
                  </c:pt>
                  <c:pt idx="1">
                    <c:v>Q2.21</c:v>
                  </c:pt>
                  <c:pt idx="2">
                    <c:v>Q3.21</c:v>
                  </c:pt>
                  <c:pt idx="3">
                    <c:v>Q4.21</c:v>
                  </c:pt>
                  <c:pt idx="4">
                    <c:v>Q1.22</c:v>
                  </c:pt>
                  <c:pt idx="5">
                    <c:v>Q2.22</c:v>
                  </c:pt>
                  <c:pt idx="6">
                    <c:v>Q1.21</c:v>
                  </c:pt>
                  <c:pt idx="7">
                    <c:v>Q2.21</c:v>
                  </c:pt>
                  <c:pt idx="8">
                    <c:v>Q3.21</c:v>
                  </c:pt>
                  <c:pt idx="9">
                    <c:v>Q4.21</c:v>
                  </c:pt>
                  <c:pt idx="10">
                    <c:v>Q1.22</c:v>
                  </c:pt>
                  <c:pt idx="11">
                    <c:v>Q2.22</c:v>
                  </c:pt>
                </c:lvl>
                <c:lvl>
                  <c:pt idx="0">
                    <c:v>Individuals*</c:v>
                  </c:pt>
                  <c:pt idx="6">
                    <c:v>Legal entity</c:v>
                  </c:pt>
                </c:lvl>
              </c:multiLvlStrCache>
            </c:multiLvlStrRef>
          </c:cat>
          <c:val>
            <c:numRef>
              <c:f>'37'!$K$15:$V$15</c:f>
              <c:numCache>
                <c:formatCode>0%</c:formatCode>
                <c:ptCount val="12"/>
                <c:pt idx="0">
                  <c:v>1.7000000000000001E-2</c:v>
                </c:pt>
                <c:pt idx="1">
                  <c:v>1.5599999999999999E-2</c:v>
                </c:pt>
                <c:pt idx="2">
                  <c:v>1.8800000000000001E-2</c:v>
                </c:pt>
                <c:pt idx="3">
                  <c:v>1.5699999999999999E-2</c:v>
                </c:pt>
                <c:pt idx="4">
                  <c:v>1.09E-2</c:v>
                </c:pt>
                <c:pt idx="5">
                  <c:v>1.8800000000000001E-2</c:v>
                </c:pt>
                <c:pt idx="6">
                  <c:v>1.04E-2</c:v>
                </c:pt>
                <c:pt idx="7">
                  <c:v>1.6299999999999999E-2</c:v>
                </c:pt>
                <c:pt idx="8">
                  <c:v>1.72E-2</c:v>
                </c:pt>
                <c:pt idx="9">
                  <c:v>2.6599999999999999E-2</c:v>
                </c:pt>
                <c:pt idx="10">
                  <c:v>7.8700000000000006E-2</c:v>
                </c:pt>
                <c:pt idx="11">
                  <c:v>3.44E-2</c:v>
                </c:pt>
              </c:numCache>
            </c:numRef>
          </c:val>
          <c:extLst>
            <c:ext xmlns:c16="http://schemas.microsoft.com/office/drawing/2014/chart" uri="{C3380CC4-5D6E-409C-BE32-E72D297353CC}">
              <c16:uniqueId val="{00000003-03A5-40F1-9523-89881CE10E45}"/>
            </c:ext>
          </c:extLst>
        </c:ser>
        <c:ser>
          <c:idx val="4"/>
          <c:order val="4"/>
          <c:tx>
            <c:strRef>
              <c:f>'37'!$I$16</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'37'!$K$8:$V$9</c:f>
              <c:multiLvlStrCache>
                <c:ptCount val="12"/>
                <c:lvl>
                  <c:pt idx="0">
                    <c:v>Q1.21</c:v>
                  </c:pt>
                  <c:pt idx="1">
                    <c:v>Q2.21</c:v>
                  </c:pt>
                  <c:pt idx="2">
                    <c:v>Q3.21</c:v>
                  </c:pt>
                  <c:pt idx="3">
                    <c:v>Q4.21</c:v>
                  </c:pt>
                  <c:pt idx="4">
                    <c:v>Q1.22</c:v>
                  </c:pt>
                  <c:pt idx="5">
                    <c:v>Q2.22</c:v>
                  </c:pt>
                  <c:pt idx="6">
                    <c:v>Q1.21</c:v>
                  </c:pt>
                  <c:pt idx="7">
                    <c:v>Q2.21</c:v>
                  </c:pt>
                  <c:pt idx="8">
                    <c:v>Q3.21</c:v>
                  </c:pt>
                  <c:pt idx="9">
                    <c:v>Q4.21</c:v>
                  </c:pt>
                  <c:pt idx="10">
                    <c:v>Q1.22</c:v>
                  </c:pt>
                  <c:pt idx="11">
                    <c:v>Q2.22</c:v>
                  </c:pt>
                </c:lvl>
                <c:lvl>
                  <c:pt idx="0">
                    <c:v>Individuals*</c:v>
                  </c:pt>
                  <c:pt idx="6">
                    <c:v>Legal entity</c:v>
                  </c:pt>
                </c:lvl>
              </c:multiLvlStrCache>
            </c:multiLvlStrRef>
          </c:cat>
          <c:val>
            <c:numRef>
              <c:f>'37'!$K$16:$V$16</c:f>
              <c:numCache>
                <c:formatCode>0%</c:formatCode>
                <c:ptCount val="12"/>
                <c:pt idx="0">
                  <c:v>1.52E-2</c:v>
                </c:pt>
                <c:pt idx="1">
                  <c:v>1.6299999999999999E-2</c:v>
                </c:pt>
                <c:pt idx="2">
                  <c:v>1.7399999999999999E-2</c:v>
                </c:pt>
                <c:pt idx="3">
                  <c:v>1.9699999999999999E-2</c:v>
                </c:pt>
                <c:pt idx="4">
                  <c:v>1.3899999999999999E-2</c:v>
                </c:pt>
                <c:pt idx="5">
                  <c:v>5.5999999999999999E-3</c:v>
                </c:pt>
                <c:pt idx="6">
                  <c:v>8.6E-3</c:v>
                </c:pt>
                <c:pt idx="7">
                  <c:v>8.6E-3</c:v>
                </c:pt>
                <c:pt idx="8">
                  <c:v>1.6299999999999999E-2</c:v>
                </c:pt>
                <c:pt idx="9">
                  <c:v>2.4E-2</c:v>
                </c:pt>
                <c:pt idx="10">
                  <c:v>3.1600000000000003E-2</c:v>
                </c:pt>
                <c:pt idx="11">
                  <c:v>8.0000000000000004E-4</c:v>
                </c:pt>
              </c:numCache>
            </c:numRef>
          </c:val>
          <c:extLst>
            <c:ext xmlns:c16="http://schemas.microsoft.com/office/drawing/2014/chart" uri="{C3380CC4-5D6E-409C-BE32-E72D297353CC}">
              <c16:uniqueId val="{00000004-03A5-40F1-9523-89881CE10E45}"/>
            </c:ext>
          </c:extLst>
        </c:ser>
        <c:ser>
          <c:idx val="5"/>
          <c:order val="5"/>
          <c:tx>
            <c:strRef>
              <c:f>'37'!$I$17</c:f>
              <c:strCache>
                <c:ptCount val="1"/>
                <c:pt idx="0">
                  <c:v>Over 3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'37'!$K$8:$V$9</c:f>
              <c:multiLvlStrCache>
                <c:ptCount val="12"/>
                <c:lvl>
                  <c:pt idx="0">
                    <c:v>Q1.21</c:v>
                  </c:pt>
                  <c:pt idx="1">
                    <c:v>Q2.21</c:v>
                  </c:pt>
                  <c:pt idx="2">
                    <c:v>Q3.21</c:v>
                  </c:pt>
                  <c:pt idx="3">
                    <c:v>Q4.21</c:v>
                  </c:pt>
                  <c:pt idx="4">
                    <c:v>Q1.22</c:v>
                  </c:pt>
                  <c:pt idx="5">
                    <c:v>Q2.22</c:v>
                  </c:pt>
                  <c:pt idx="6">
                    <c:v>Q1.21</c:v>
                  </c:pt>
                  <c:pt idx="7">
                    <c:v>Q2.21</c:v>
                  </c:pt>
                  <c:pt idx="8">
                    <c:v>Q3.21</c:v>
                  </c:pt>
                  <c:pt idx="9">
                    <c:v>Q4.21</c:v>
                  </c:pt>
                  <c:pt idx="10">
                    <c:v>Q1.22</c:v>
                  </c:pt>
                  <c:pt idx="11">
                    <c:v>Q2.22</c:v>
                  </c:pt>
                </c:lvl>
                <c:lvl>
                  <c:pt idx="0">
                    <c:v>Individuals*</c:v>
                  </c:pt>
                  <c:pt idx="6">
                    <c:v>Legal entity</c:v>
                  </c:pt>
                </c:lvl>
              </c:multiLvlStrCache>
            </c:multiLvlStrRef>
          </c:cat>
          <c:val>
            <c:numRef>
              <c:f>'37'!$K$17:$V$17</c:f>
              <c:numCache>
                <c:formatCode>0%</c:formatCode>
                <c:ptCount val="12"/>
                <c:pt idx="0">
                  <c:v>2.24E-2</c:v>
                </c:pt>
                <c:pt idx="1">
                  <c:v>2.3599999999999999E-2</c:v>
                </c:pt>
                <c:pt idx="2">
                  <c:v>2.9700000000000001E-2</c:v>
                </c:pt>
                <c:pt idx="3">
                  <c:v>3.4099999999999998E-2</c:v>
                </c:pt>
                <c:pt idx="4">
                  <c:v>2.7799999999999998E-2</c:v>
                </c:pt>
                <c:pt idx="5">
                  <c:v>2.3699999999999999E-2</c:v>
                </c:pt>
                <c:pt idx="6">
                  <c:v>1.3899999999999999E-2</c:v>
                </c:pt>
                <c:pt idx="7">
                  <c:v>4.3200000000000002E-2</c:v>
                </c:pt>
                <c:pt idx="8">
                  <c:v>5.1200000000000002E-2</c:v>
                </c:pt>
                <c:pt idx="9">
                  <c:v>0.1875</c:v>
                </c:pt>
                <c:pt idx="10">
                  <c:v>2.92E-2</c:v>
                </c:pt>
                <c:pt idx="11">
                  <c:v>1.1000000000000001E-3</c:v>
                </c:pt>
              </c:numCache>
            </c:numRef>
          </c:val>
          <c:extLst>
            <c:ext xmlns:c16="http://schemas.microsoft.com/office/drawing/2014/chart" uri="{C3380CC4-5D6E-409C-BE32-E72D297353CC}">
              <c16:uniqueId val="{00000005-03A5-40F1-9523-89881CE10E45}"/>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478583330610648"/>
          <c:h val="0.77747128060263648"/>
        </c:manualLayout>
      </c:layout>
      <c:barChart>
        <c:barDir val="col"/>
        <c:grouping val="clustered"/>
        <c:varyColors val="0"/>
        <c:ser>
          <c:idx val="0"/>
          <c:order val="0"/>
          <c:tx>
            <c:strRef>
              <c:f>'38'!$I$11</c:f>
              <c:strCache>
                <c:ptCount val="1"/>
                <c:pt idx="0">
                  <c:v>Обсяг операцій факторингу,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'38'!$J$10:$W$10</c:f>
              <c:strCache>
                <c:ptCount val="14"/>
                <c:pt idx="0">
                  <c:v>І.19</c:v>
                </c:pt>
                <c:pt idx="3">
                  <c:v>IV.19</c:v>
                </c:pt>
                <c:pt idx="5">
                  <c:v>ІІ.20</c:v>
                </c:pt>
                <c:pt idx="7">
                  <c:v>IV.20</c:v>
                </c:pt>
                <c:pt idx="9">
                  <c:v>ІІ.21</c:v>
                </c:pt>
                <c:pt idx="11">
                  <c:v>IV.21</c:v>
                </c:pt>
                <c:pt idx="13">
                  <c:v>ІІ.22</c:v>
                </c:pt>
              </c:strCache>
            </c:strRef>
          </c:cat>
          <c:val>
            <c:numRef>
              <c:f>'38'!$J$11:$W$11</c:f>
              <c:numCache>
                <c:formatCode>0.0</c:formatCode>
                <c:ptCount val="14"/>
                <c:pt idx="0">
                  <c:v>10.08</c:v>
                </c:pt>
                <c:pt idx="1">
                  <c:v>13.89</c:v>
                </c:pt>
                <c:pt idx="2">
                  <c:v>13.77</c:v>
                </c:pt>
                <c:pt idx="3">
                  <c:v>18.73</c:v>
                </c:pt>
                <c:pt idx="4">
                  <c:v>21.99</c:v>
                </c:pt>
                <c:pt idx="5">
                  <c:v>21.03</c:v>
                </c:pt>
                <c:pt idx="6">
                  <c:v>19.21</c:v>
                </c:pt>
                <c:pt idx="7">
                  <c:v>22.56</c:v>
                </c:pt>
                <c:pt idx="8">
                  <c:v>14.26</c:v>
                </c:pt>
                <c:pt idx="9">
                  <c:v>17.989999999999998</c:v>
                </c:pt>
                <c:pt idx="10">
                  <c:v>13.37</c:v>
                </c:pt>
                <c:pt idx="11">
                  <c:v>28.78</c:v>
                </c:pt>
                <c:pt idx="12">
                  <c:v>8.86</c:v>
                </c:pt>
                <c:pt idx="13">
                  <c:v>8.6300000000000008</c:v>
                </c:pt>
              </c:numCache>
            </c:numRef>
          </c:val>
          <c:extLst>
            <c:ext xmlns:c16="http://schemas.microsoft.com/office/drawing/2014/chart" uri="{C3380CC4-5D6E-409C-BE32-E72D297353CC}">
              <c16:uniqueId val="{00000000-6576-46F8-B90B-F0E16E612A59}"/>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'38'!$I$12</c:f>
              <c:strCache>
                <c:ptCount val="1"/>
                <c:pt idx="0">
                  <c:v>Кількість договорів, тис. од. (п. ш.)</c:v>
                </c:pt>
              </c:strCache>
            </c:strRef>
          </c:tx>
          <c:spPr>
            <a:ln w="25400" cap="rnd">
              <a:solidFill>
                <a:schemeClr val="accent1"/>
              </a:solidFill>
              <a:round/>
            </a:ln>
            <a:effectLst/>
            <a:extLst/>
          </c:spPr>
          <c:marker>
            <c:symbol val="none"/>
          </c:marker>
          <c:cat>
            <c:strRef>
              <c:f>'38'!$J$10:$W$10</c:f>
              <c:strCache>
                <c:ptCount val="14"/>
                <c:pt idx="0">
                  <c:v>І.19</c:v>
                </c:pt>
                <c:pt idx="3">
                  <c:v>IV.19</c:v>
                </c:pt>
                <c:pt idx="5">
                  <c:v>ІІ.20</c:v>
                </c:pt>
                <c:pt idx="7">
                  <c:v>IV.20</c:v>
                </c:pt>
                <c:pt idx="9">
                  <c:v>ІІ.21</c:v>
                </c:pt>
                <c:pt idx="11">
                  <c:v>IV.21</c:v>
                </c:pt>
                <c:pt idx="13">
                  <c:v>ІІ.22</c:v>
                </c:pt>
              </c:strCache>
            </c:strRef>
          </c:cat>
          <c:val>
            <c:numRef>
              <c:f>'38'!$J$12:$W$12</c:f>
              <c:numCache>
                <c:formatCode>0.0</c:formatCode>
                <c:ptCount val="14"/>
                <c:pt idx="0">
                  <c:v>7.04</c:v>
                </c:pt>
                <c:pt idx="1">
                  <c:v>7.67</c:v>
                </c:pt>
                <c:pt idx="2">
                  <c:v>8.6300000000000008</c:v>
                </c:pt>
                <c:pt idx="3">
                  <c:v>8.0299999999999994</c:v>
                </c:pt>
                <c:pt idx="4">
                  <c:v>16.260000000000002</c:v>
                </c:pt>
                <c:pt idx="5">
                  <c:v>15.83</c:v>
                </c:pt>
                <c:pt idx="6">
                  <c:v>6.96</c:v>
                </c:pt>
                <c:pt idx="7">
                  <c:v>6.67</c:v>
                </c:pt>
                <c:pt idx="8">
                  <c:v>6.42</c:v>
                </c:pt>
                <c:pt idx="9">
                  <c:v>7.15</c:v>
                </c:pt>
                <c:pt idx="10">
                  <c:v>6.97</c:v>
                </c:pt>
                <c:pt idx="11">
                  <c:v>63.53</c:v>
                </c:pt>
                <c:pt idx="12">
                  <c:v>2.94</c:v>
                </c:pt>
                <c:pt idx="13">
                  <c:v>1.59</c:v>
                </c:pt>
              </c:numCache>
            </c:numRef>
          </c:val>
          <c:smooth val="0"/>
          <c:extLst>
            <c:ext xmlns:c16="http://schemas.microsoft.com/office/drawing/2014/chart" uri="{C3380CC4-5D6E-409C-BE32-E72D297353CC}">
              <c16:uniqueId val="{00000001-6576-46F8-B90B-F0E16E612A59}"/>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3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90"/>
          <c:min val="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clustered"/>
        <c:varyColors val="0"/>
        <c:ser>
          <c:idx val="0"/>
          <c:order val="0"/>
          <c:tx>
            <c:strRef>
              <c:f>'38'!$H$11</c:f>
              <c:strCache>
                <c:ptCount val="1"/>
                <c:pt idx="0">
                  <c:v>Volume of factoring operations,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'38'!$J$9:$W$9</c:f>
              <c:strCache>
                <c:ptCount val="14"/>
                <c:pt idx="0">
                  <c:v>Q1.19</c:v>
                </c:pt>
                <c:pt idx="3">
                  <c:v>Q4.19</c:v>
                </c:pt>
                <c:pt idx="5">
                  <c:v>Q2.20</c:v>
                </c:pt>
                <c:pt idx="7">
                  <c:v>Q4.20</c:v>
                </c:pt>
                <c:pt idx="9">
                  <c:v>Q2.21</c:v>
                </c:pt>
                <c:pt idx="11">
                  <c:v>Q4.21</c:v>
                </c:pt>
                <c:pt idx="13">
                  <c:v>Q2.22</c:v>
                </c:pt>
              </c:strCache>
            </c:strRef>
          </c:cat>
          <c:val>
            <c:numRef>
              <c:f>'38'!$J$11:$W$11</c:f>
              <c:numCache>
                <c:formatCode>0.0</c:formatCode>
                <c:ptCount val="14"/>
                <c:pt idx="0">
                  <c:v>10.08</c:v>
                </c:pt>
                <c:pt idx="1">
                  <c:v>13.89</c:v>
                </c:pt>
                <c:pt idx="2">
                  <c:v>13.77</c:v>
                </c:pt>
                <c:pt idx="3">
                  <c:v>18.73</c:v>
                </c:pt>
                <c:pt idx="4">
                  <c:v>21.99</c:v>
                </c:pt>
                <c:pt idx="5">
                  <c:v>21.03</c:v>
                </c:pt>
                <c:pt idx="6">
                  <c:v>19.21</c:v>
                </c:pt>
                <c:pt idx="7">
                  <c:v>22.56</c:v>
                </c:pt>
                <c:pt idx="8">
                  <c:v>14.26</c:v>
                </c:pt>
                <c:pt idx="9">
                  <c:v>17.989999999999998</c:v>
                </c:pt>
                <c:pt idx="10">
                  <c:v>13.37</c:v>
                </c:pt>
                <c:pt idx="11">
                  <c:v>28.78</c:v>
                </c:pt>
                <c:pt idx="12">
                  <c:v>8.86</c:v>
                </c:pt>
                <c:pt idx="13">
                  <c:v>8.6300000000000008</c:v>
                </c:pt>
              </c:numCache>
            </c:numRef>
          </c:val>
          <c:extLst>
            <c:ext xmlns:c16="http://schemas.microsoft.com/office/drawing/2014/chart" uri="{C3380CC4-5D6E-409C-BE32-E72D297353CC}">
              <c16:uniqueId val="{00000000-B0D8-4223-9228-D697B2DC4F96}"/>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'38'!$H$12</c:f>
              <c:strCache>
                <c:ptCount val="1"/>
                <c:pt idx="0">
                  <c:v>Number of contracts, thousands (r.h.s.)</c:v>
                </c:pt>
              </c:strCache>
            </c:strRef>
          </c:tx>
          <c:spPr>
            <a:ln w="25400" cap="rnd">
              <a:solidFill>
                <a:schemeClr val="accent1"/>
              </a:solidFill>
              <a:round/>
            </a:ln>
            <a:effectLst/>
            <a:extLst/>
          </c:spPr>
          <c:marker>
            <c:symbol val="none"/>
          </c:marker>
          <c:cat>
            <c:strRef>
              <c:f>'38'!$J$9:$W$9</c:f>
              <c:strCache>
                <c:ptCount val="14"/>
                <c:pt idx="0">
                  <c:v>Q1.19</c:v>
                </c:pt>
                <c:pt idx="3">
                  <c:v>Q4.19</c:v>
                </c:pt>
                <c:pt idx="5">
                  <c:v>Q2.20</c:v>
                </c:pt>
                <c:pt idx="7">
                  <c:v>Q4.20</c:v>
                </c:pt>
                <c:pt idx="9">
                  <c:v>Q2.21</c:v>
                </c:pt>
                <c:pt idx="11">
                  <c:v>Q4.21</c:v>
                </c:pt>
                <c:pt idx="13">
                  <c:v>Q2.22</c:v>
                </c:pt>
              </c:strCache>
            </c:strRef>
          </c:cat>
          <c:val>
            <c:numRef>
              <c:f>'38'!$J$12:$W$12</c:f>
              <c:numCache>
                <c:formatCode>0.0</c:formatCode>
                <c:ptCount val="14"/>
                <c:pt idx="0">
                  <c:v>7.04</c:v>
                </c:pt>
                <c:pt idx="1">
                  <c:v>7.67</c:v>
                </c:pt>
                <c:pt idx="2">
                  <c:v>8.6300000000000008</c:v>
                </c:pt>
                <c:pt idx="3">
                  <c:v>8.0299999999999994</c:v>
                </c:pt>
                <c:pt idx="4">
                  <c:v>16.260000000000002</c:v>
                </c:pt>
                <c:pt idx="5">
                  <c:v>15.83</c:v>
                </c:pt>
                <c:pt idx="6">
                  <c:v>6.96</c:v>
                </c:pt>
                <c:pt idx="7">
                  <c:v>6.67</c:v>
                </c:pt>
                <c:pt idx="8">
                  <c:v>6.42</c:v>
                </c:pt>
                <c:pt idx="9">
                  <c:v>7.15</c:v>
                </c:pt>
                <c:pt idx="10">
                  <c:v>6.97</c:v>
                </c:pt>
                <c:pt idx="11">
                  <c:v>63.53</c:v>
                </c:pt>
                <c:pt idx="12">
                  <c:v>2.94</c:v>
                </c:pt>
                <c:pt idx="13">
                  <c:v>1.59</c:v>
                </c:pt>
              </c:numCache>
            </c:numRef>
          </c:val>
          <c:smooth val="0"/>
          <c:extLst>
            <c:ext xmlns:c16="http://schemas.microsoft.com/office/drawing/2014/chart" uri="{C3380CC4-5D6E-409C-BE32-E72D297353CC}">
              <c16:uniqueId val="{00000001-B0D8-4223-9228-D697B2DC4F96}"/>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3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90"/>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97510373443983E-2"/>
          <c:y val="2.1010575598780726E-2"/>
          <c:w val="0.950207468879668"/>
          <c:h val="0.69334899475976397"/>
        </c:manualLayout>
      </c:layout>
      <c:barChart>
        <c:barDir val="col"/>
        <c:grouping val="stacked"/>
        <c:varyColors val="0"/>
        <c:ser>
          <c:idx val="0"/>
          <c:order val="0"/>
          <c:tx>
            <c:strRef>
              <c:f>'39'!$H$10</c:f>
              <c:strCache>
                <c:ptCount val="1"/>
                <c:pt idx="0">
                  <c:v>Будівельне обладнання та техніка</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'39'!$J$10:$R$10</c:f>
              <c:numCache>
                <c:formatCode>0.0</c:formatCode>
                <c:ptCount val="9"/>
                <c:pt idx="0">
                  <c:v>290.95999999999998</c:v>
                </c:pt>
                <c:pt idx="1">
                  <c:v>493.26</c:v>
                </c:pt>
                <c:pt idx="2">
                  <c:v>538.29999999999995</c:v>
                </c:pt>
                <c:pt idx="3">
                  <c:v>263.74</c:v>
                </c:pt>
                <c:pt idx="4">
                  <c:v>742.3</c:v>
                </c:pt>
                <c:pt idx="5">
                  <c:v>704.45</c:v>
                </c:pt>
                <c:pt idx="6">
                  <c:v>594.75</c:v>
                </c:pt>
                <c:pt idx="7">
                  <c:v>315.95999999999998</c:v>
                </c:pt>
                <c:pt idx="8">
                  <c:v>20.12</c:v>
                </c:pt>
              </c:numCache>
            </c:numRef>
          </c:val>
          <c:extLst>
            <c:ext xmlns:c16="http://schemas.microsoft.com/office/drawing/2014/chart" uri="{C3380CC4-5D6E-409C-BE32-E72D297353CC}">
              <c16:uniqueId val="{00000000-A3E0-4F11-B24F-FA6CDF6E587A}"/>
            </c:ext>
          </c:extLst>
        </c:ser>
        <c:ser>
          <c:idx val="1"/>
          <c:order val="1"/>
          <c:tx>
            <c:strRef>
              <c:f>'39'!$H$11</c:f>
              <c:strCache>
                <c:ptCount val="1"/>
                <c:pt idx="0">
                  <c:v>С/г обладнання та техніка (крім транспорту)</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'39'!$J$11:$R$11</c:f>
              <c:numCache>
                <c:formatCode>0.0</c:formatCode>
                <c:ptCount val="9"/>
                <c:pt idx="0">
                  <c:v>1932.21</c:v>
                </c:pt>
                <c:pt idx="1">
                  <c:v>1962.41</c:v>
                </c:pt>
                <c:pt idx="2">
                  <c:v>1580.44</c:v>
                </c:pt>
                <c:pt idx="3">
                  <c:v>2593.61</c:v>
                </c:pt>
                <c:pt idx="4">
                  <c:v>3677.68</c:v>
                </c:pt>
                <c:pt idx="5">
                  <c:v>4722</c:v>
                </c:pt>
                <c:pt idx="6">
                  <c:v>2744.88</c:v>
                </c:pt>
                <c:pt idx="7">
                  <c:v>1334.58</c:v>
                </c:pt>
                <c:pt idx="8">
                  <c:v>808</c:v>
                </c:pt>
              </c:numCache>
            </c:numRef>
          </c:val>
          <c:extLst>
            <c:ext xmlns:c16="http://schemas.microsoft.com/office/drawing/2014/chart" uri="{C3380CC4-5D6E-409C-BE32-E72D297353CC}">
              <c16:uniqueId val="{00000001-A3E0-4F11-B24F-FA6CDF6E587A}"/>
            </c:ext>
          </c:extLst>
        </c:ser>
        <c:ser>
          <c:idx val="2"/>
          <c:order val="2"/>
          <c:tx>
            <c:strRef>
              <c:f>'39'!$H$12</c:f>
              <c:strCache>
                <c:ptCount val="1"/>
                <c:pt idx="0">
                  <c:v>Інше обладнання</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'39'!$J$12:$R$12</c:f>
              <c:numCache>
                <c:formatCode>0.0</c:formatCode>
                <c:ptCount val="9"/>
                <c:pt idx="0">
                  <c:v>102</c:v>
                </c:pt>
                <c:pt idx="1">
                  <c:v>193.09</c:v>
                </c:pt>
                <c:pt idx="2">
                  <c:v>651.24</c:v>
                </c:pt>
                <c:pt idx="3">
                  <c:v>458.53</c:v>
                </c:pt>
                <c:pt idx="4">
                  <c:v>321.64999999999998</c:v>
                </c:pt>
                <c:pt idx="5">
                  <c:v>434.36</c:v>
                </c:pt>
                <c:pt idx="6">
                  <c:v>415.27</c:v>
                </c:pt>
                <c:pt idx="7">
                  <c:v>142.09</c:v>
                </c:pt>
                <c:pt idx="8">
                  <c:v>63.31</c:v>
                </c:pt>
              </c:numCache>
            </c:numRef>
          </c:val>
          <c:extLst>
            <c:ext xmlns:c16="http://schemas.microsoft.com/office/drawing/2014/chart" uri="{C3380CC4-5D6E-409C-BE32-E72D297353CC}">
              <c16:uniqueId val="{00000002-A3E0-4F11-B24F-FA6CDF6E587A}"/>
            </c:ext>
          </c:extLst>
        </c:ser>
        <c:ser>
          <c:idx val="3"/>
          <c:order val="3"/>
          <c:tx>
            <c:strRef>
              <c:f>'39'!$H$13</c:f>
              <c:strCache>
                <c:ptCount val="1"/>
                <c:pt idx="0">
                  <c:v>Легкові автомобілі</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'39'!$J$13:$R$13</c:f>
              <c:numCache>
                <c:formatCode>0.0</c:formatCode>
                <c:ptCount val="9"/>
                <c:pt idx="0">
                  <c:v>1282.07</c:v>
                </c:pt>
                <c:pt idx="1">
                  <c:v>1912.95</c:v>
                </c:pt>
                <c:pt idx="2">
                  <c:v>2317.86</c:v>
                </c:pt>
                <c:pt idx="3">
                  <c:v>2110.1799999999998</c:v>
                </c:pt>
                <c:pt idx="4">
                  <c:v>2941.89</c:v>
                </c:pt>
                <c:pt idx="5">
                  <c:v>3244.91</c:v>
                </c:pt>
                <c:pt idx="6">
                  <c:v>4236.49</c:v>
                </c:pt>
                <c:pt idx="7">
                  <c:v>1243.26</c:v>
                </c:pt>
                <c:pt idx="8">
                  <c:v>304.42</c:v>
                </c:pt>
              </c:numCache>
            </c:numRef>
          </c:val>
          <c:extLst>
            <c:ext xmlns:c16="http://schemas.microsoft.com/office/drawing/2014/chart" uri="{C3380CC4-5D6E-409C-BE32-E72D297353CC}">
              <c16:uniqueId val="{00000003-A3E0-4F11-B24F-FA6CDF6E587A}"/>
            </c:ext>
          </c:extLst>
        </c:ser>
        <c:ser>
          <c:idx val="4"/>
          <c:order val="4"/>
          <c:tx>
            <c:strRef>
              <c:f>'39'!$H$14</c:f>
              <c:strCache>
                <c:ptCount val="1"/>
                <c:pt idx="0">
                  <c:v>Автотранспорт для перевезення вантажів та пасажирів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'39'!$J$14:$R$14</c:f>
              <c:numCache>
                <c:formatCode>0.0</c:formatCode>
                <c:ptCount val="9"/>
                <c:pt idx="0">
                  <c:v>1102.6199999999999</c:v>
                </c:pt>
                <c:pt idx="1">
                  <c:v>2099.98</c:v>
                </c:pt>
                <c:pt idx="2">
                  <c:v>2058.85</c:v>
                </c:pt>
                <c:pt idx="3">
                  <c:v>1552.93</c:v>
                </c:pt>
                <c:pt idx="4">
                  <c:v>2872.87</c:v>
                </c:pt>
                <c:pt idx="5">
                  <c:v>2463.87</c:v>
                </c:pt>
                <c:pt idx="6">
                  <c:v>1758.76</c:v>
                </c:pt>
                <c:pt idx="7">
                  <c:v>1133.32</c:v>
                </c:pt>
                <c:pt idx="8">
                  <c:v>288.94</c:v>
                </c:pt>
              </c:numCache>
            </c:numRef>
          </c:val>
          <c:extLst>
            <c:ext xmlns:c16="http://schemas.microsoft.com/office/drawing/2014/chart" uri="{C3380CC4-5D6E-409C-BE32-E72D297353CC}">
              <c16:uniqueId val="{00000004-A3E0-4F11-B24F-FA6CDF6E587A}"/>
            </c:ext>
          </c:extLst>
        </c:ser>
        <c:ser>
          <c:idx val="5"/>
          <c:order val="5"/>
          <c:tx>
            <c:strRef>
              <c:f>'39'!$H$15</c:f>
              <c:strCache>
                <c:ptCount val="1"/>
                <c:pt idx="0">
                  <c:v>Інший транспорт</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'39'!$J$15:$R$15</c:f>
              <c:numCache>
                <c:formatCode>0.0</c:formatCode>
                <c:ptCount val="9"/>
                <c:pt idx="0">
                  <c:v>180.35</c:v>
                </c:pt>
                <c:pt idx="1">
                  <c:v>409.07</c:v>
                </c:pt>
                <c:pt idx="2">
                  <c:v>2022.97</c:v>
                </c:pt>
                <c:pt idx="3">
                  <c:v>262.8</c:v>
                </c:pt>
                <c:pt idx="4">
                  <c:v>419.06</c:v>
                </c:pt>
                <c:pt idx="5">
                  <c:v>728.51</c:v>
                </c:pt>
                <c:pt idx="6">
                  <c:v>570.02</c:v>
                </c:pt>
                <c:pt idx="7">
                  <c:v>176.86</c:v>
                </c:pt>
                <c:pt idx="8">
                  <c:v>1.59</c:v>
                </c:pt>
              </c:numCache>
            </c:numRef>
          </c:val>
          <c:extLst>
            <c:ext xmlns:c16="http://schemas.microsoft.com/office/drawing/2014/chart" uri="{C3380CC4-5D6E-409C-BE32-E72D297353CC}">
              <c16:uniqueId val="{00000005-A3E0-4F11-B24F-FA6CDF6E587A}"/>
            </c:ext>
          </c:extLst>
        </c:ser>
        <c:ser>
          <c:idx val="6"/>
          <c:order val="6"/>
          <c:tx>
            <c:strRef>
              <c:f>'39'!$H$16</c:f>
              <c:strCache>
                <c:ptCount val="1"/>
                <c:pt idx="0">
                  <c:v>Будівлі та споруди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'39'!$J$9:$R$9</c:f>
              <c:strCache>
                <c:ptCount val="9"/>
                <c:pt idx="0">
                  <c:v>ІІ.20</c:v>
                </c:pt>
                <c:pt idx="1">
                  <c:v>ІІІ.20</c:v>
                </c:pt>
                <c:pt idx="2">
                  <c:v>IV.20</c:v>
                </c:pt>
                <c:pt idx="3">
                  <c:v>І.21</c:v>
                </c:pt>
                <c:pt idx="4">
                  <c:v>ІІ.21</c:v>
                </c:pt>
                <c:pt idx="5">
                  <c:v>ІІІ.21</c:v>
                </c:pt>
                <c:pt idx="6">
                  <c:v>IV.21</c:v>
                </c:pt>
                <c:pt idx="7">
                  <c:v>І.22</c:v>
                </c:pt>
                <c:pt idx="8">
                  <c:v>ІІ.22</c:v>
                </c:pt>
              </c:strCache>
            </c:strRef>
          </c:cat>
          <c:val>
            <c:numRef>
              <c:f>'39'!$J$16:$R$16</c:f>
              <c:numCache>
                <c:formatCode>0.0</c:formatCode>
                <c:ptCount val="9"/>
                <c:pt idx="0">
                  <c:v>332.44</c:v>
                </c:pt>
                <c:pt idx="1">
                  <c:v>557.62</c:v>
                </c:pt>
                <c:pt idx="2">
                  <c:v>258.52</c:v>
                </c:pt>
                <c:pt idx="3">
                  <c:v>28.01</c:v>
                </c:pt>
                <c:pt idx="4">
                  <c:v>47.47</c:v>
                </c:pt>
                <c:pt idx="5">
                  <c:v>212.55</c:v>
                </c:pt>
                <c:pt idx="6">
                  <c:v>214.18</c:v>
                </c:pt>
                <c:pt idx="7">
                  <c:v>7.85</c:v>
                </c:pt>
                <c:pt idx="8">
                  <c:v>0</c:v>
                </c:pt>
              </c:numCache>
            </c:numRef>
          </c:val>
          <c:extLst>
            <c:ext xmlns:c16="http://schemas.microsoft.com/office/drawing/2014/chart" uri="{C3380CC4-5D6E-409C-BE32-E72D297353CC}">
              <c16:uniqueId val="{00000006-A3E0-4F11-B24F-FA6CDF6E587A}"/>
            </c:ext>
          </c:extLst>
        </c:ser>
        <c:dLbls>
          <c:showLegendKey val="0"/>
          <c:showVal val="0"/>
          <c:showCatName val="0"/>
          <c:showSerName val="0"/>
          <c:showPercent val="0"/>
          <c:showBubbleSize val="0"/>
        </c:dLbls>
        <c:gapWidth val="50"/>
        <c:overlap val="100"/>
        <c:axId val="248174464"/>
        <c:axId val="248159072"/>
      </c:barChart>
      <c:catAx>
        <c:axId val="2481744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59072"/>
        <c:crosses val="autoZero"/>
        <c:auto val="1"/>
        <c:lblAlgn val="ctr"/>
        <c:lblOffset val="100"/>
        <c:noMultiLvlLbl val="0"/>
      </c:catAx>
      <c:valAx>
        <c:axId val="2481590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74464"/>
        <c:crosses val="autoZero"/>
        <c:crossBetween val="between"/>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0059929771737472"/>
          <c:w val="1"/>
          <c:h val="0.2994007022826253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97510373443983E-2"/>
          <c:y val="2.1010575598780726E-2"/>
          <c:w val="0.950207468879668"/>
          <c:h val="0.69334899475976397"/>
        </c:manualLayout>
      </c:layout>
      <c:barChart>
        <c:barDir val="col"/>
        <c:grouping val="stacked"/>
        <c:varyColors val="0"/>
        <c:ser>
          <c:idx val="0"/>
          <c:order val="0"/>
          <c:tx>
            <c:strRef>
              <c:f>'39'!$G$10</c:f>
              <c:strCache>
                <c:ptCount val="1"/>
                <c:pt idx="0">
                  <c:v>Construction equipment and machinery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'39'!$J$10:$R$10</c:f>
              <c:numCache>
                <c:formatCode>0.0</c:formatCode>
                <c:ptCount val="9"/>
                <c:pt idx="0">
                  <c:v>290.95999999999998</c:v>
                </c:pt>
                <c:pt idx="1">
                  <c:v>493.26</c:v>
                </c:pt>
                <c:pt idx="2">
                  <c:v>538.29999999999995</c:v>
                </c:pt>
                <c:pt idx="3">
                  <c:v>263.74</c:v>
                </c:pt>
                <c:pt idx="4">
                  <c:v>742.3</c:v>
                </c:pt>
                <c:pt idx="5">
                  <c:v>704.45</c:v>
                </c:pt>
                <c:pt idx="6">
                  <c:v>594.75</c:v>
                </c:pt>
                <c:pt idx="7">
                  <c:v>315.95999999999998</c:v>
                </c:pt>
                <c:pt idx="8">
                  <c:v>20.12</c:v>
                </c:pt>
              </c:numCache>
            </c:numRef>
          </c:val>
          <c:extLst>
            <c:ext xmlns:c16="http://schemas.microsoft.com/office/drawing/2014/chart" uri="{C3380CC4-5D6E-409C-BE32-E72D297353CC}">
              <c16:uniqueId val="{00000000-0090-4AE5-8E79-E254420F4C01}"/>
            </c:ext>
          </c:extLst>
        </c:ser>
        <c:ser>
          <c:idx val="1"/>
          <c:order val="1"/>
          <c:tx>
            <c:strRef>
              <c:f>'39'!$G$11</c:f>
              <c:strCache>
                <c:ptCount val="1"/>
                <c:pt idx="0">
                  <c:v>Agricultural equipment and machinery (except transport)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'39'!$J$11:$R$11</c:f>
              <c:numCache>
                <c:formatCode>0.0</c:formatCode>
                <c:ptCount val="9"/>
                <c:pt idx="0">
                  <c:v>1932.21</c:v>
                </c:pt>
                <c:pt idx="1">
                  <c:v>1962.41</c:v>
                </c:pt>
                <c:pt idx="2">
                  <c:v>1580.44</c:v>
                </c:pt>
                <c:pt idx="3">
                  <c:v>2593.61</c:v>
                </c:pt>
                <c:pt idx="4">
                  <c:v>3677.68</c:v>
                </c:pt>
                <c:pt idx="5">
                  <c:v>4722</c:v>
                </c:pt>
                <c:pt idx="6">
                  <c:v>2744.88</c:v>
                </c:pt>
                <c:pt idx="7">
                  <c:v>1334.58</c:v>
                </c:pt>
                <c:pt idx="8">
                  <c:v>808</c:v>
                </c:pt>
              </c:numCache>
            </c:numRef>
          </c:val>
          <c:extLst>
            <c:ext xmlns:c16="http://schemas.microsoft.com/office/drawing/2014/chart" uri="{C3380CC4-5D6E-409C-BE32-E72D297353CC}">
              <c16:uniqueId val="{00000001-0090-4AE5-8E79-E254420F4C01}"/>
            </c:ext>
          </c:extLst>
        </c:ser>
        <c:ser>
          <c:idx val="2"/>
          <c:order val="2"/>
          <c:tx>
            <c:strRef>
              <c:f>'39'!$G$12</c:f>
              <c:strCache>
                <c:ptCount val="1"/>
                <c:pt idx="0">
                  <c:v>Other equipment</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'39'!$J$12:$R$12</c:f>
              <c:numCache>
                <c:formatCode>0.0</c:formatCode>
                <c:ptCount val="9"/>
                <c:pt idx="0">
                  <c:v>102</c:v>
                </c:pt>
                <c:pt idx="1">
                  <c:v>193.09</c:v>
                </c:pt>
                <c:pt idx="2">
                  <c:v>651.24</c:v>
                </c:pt>
                <c:pt idx="3">
                  <c:v>458.53</c:v>
                </c:pt>
                <c:pt idx="4">
                  <c:v>321.64999999999998</c:v>
                </c:pt>
                <c:pt idx="5">
                  <c:v>434.36</c:v>
                </c:pt>
                <c:pt idx="6">
                  <c:v>415.27</c:v>
                </c:pt>
                <c:pt idx="7">
                  <c:v>142.09</c:v>
                </c:pt>
                <c:pt idx="8">
                  <c:v>63.31</c:v>
                </c:pt>
              </c:numCache>
            </c:numRef>
          </c:val>
          <c:extLst>
            <c:ext xmlns:c16="http://schemas.microsoft.com/office/drawing/2014/chart" uri="{C3380CC4-5D6E-409C-BE32-E72D297353CC}">
              <c16:uniqueId val="{00000002-0090-4AE5-8E79-E254420F4C01}"/>
            </c:ext>
          </c:extLst>
        </c:ser>
        <c:ser>
          <c:idx val="3"/>
          <c:order val="3"/>
          <c:tx>
            <c:strRef>
              <c:f>'39'!$G$13</c:f>
              <c:strCache>
                <c:ptCount val="1"/>
                <c:pt idx="0">
                  <c:v>Passenger cars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'39'!$J$13:$R$13</c:f>
              <c:numCache>
                <c:formatCode>0.0</c:formatCode>
                <c:ptCount val="9"/>
                <c:pt idx="0">
                  <c:v>1282.07</c:v>
                </c:pt>
                <c:pt idx="1">
                  <c:v>1912.95</c:v>
                </c:pt>
                <c:pt idx="2">
                  <c:v>2317.86</c:v>
                </c:pt>
                <c:pt idx="3">
                  <c:v>2110.1799999999998</c:v>
                </c:pt>
                <c:pt idx="4">
                  <c:v>2941.89</c:v>
                </c:pt>
                <c:pt idx="5">
                  <c:v>3244.91</c:v>
                </c:pt>
                <c:pt idx="6">
                  <c:v>4236.49</c:v>
                </c:pt>
                <c:pt idx="7">
                  <c:v>1243.26</c:v>
                </c:pt>
                <c:pt idx="8">
                  <c:v>304.42</c:v>
                </c:pt>
              </c:numCache>
            </c:numRef>
          </c:val>
          <c:extLst>
            <c:ext xmlns:c16="http://schemas.microsoft.com/office/drawing/2014/chart" uri="{C3380CC4-5D6E-409C-BE32-E72D297353CC}">
              <c16:uniqueId val="{00000003-0090-4AE5-8E79-E254420F4C01}"/>
            </c:ext>
          </c:extLst>
        </c:ser>
        <c:ser>
          <c:idx val="4"/>
          <c:order val="4"/>
          <c:tx>
            <c:strRef>
              <c:f>'39'!$G$14</c:f>
              <c:strCache>
                <c:ptCount val="1"/>
                <c:pt idx="0">
                  <c:v>Commercial motor vehicles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'39'!$J$14:$R$14</c:f>
              <c:numCache>
                <c:formatCode>0.0</c:formatCode>
                <c:ptCount val="9"/>
                <c:pt idx="0">
                  <c:v>1102.6199999999999</c:v>
                </c:pt>
                <c:pt idx="1">
                  <c:v>2099.98</c:v>
                </c:pt>
                <c:pt idx="2">
                  <c:v>2058.85</c:v>
                </c:pt>
                <c:pt idx="3">
                  <c:v>1552.93</c:v>
                </c:pt>
                <c:pt idx="4">
                  <c:v>2872.87</c:v>
                </c:pt>
                <c:pt idx="5">
                  <c:v>2463.87</c:v>
                </c:pt>
                <c:pt idx="6">
                  <c:v>1758.76</c:v>
                </c:pt>
                <c:pt idx="7">
                  <c:v>1133.32</c:v>
                </c:pt>
                <c:pt idx="8">
                  <c:v>288.94</c:v>
                </c:pt>
              </c:numCache>
            </c:numRef>
          </c:val>
          <c:extLst>
            <c:ext xmlns:c16="http://schemas.microsoft.com/office/drawing/2014/chart" uri="{C3380CC4-5D6E-409C-BE32-E72D297353CC}">
              <c16:uniqueId val="{00000004-0090-4AE5-8E79-E254420F4C01}"/>
            </c:ext>
          </c:extLst>
        </c:ser>
        <c:ser>
          <c:idx val="5"/>
          <c:order val="5"/>
          <c:tx>
            <c:strRef>
              <c:f>'39'!$G$15</c:f>
              <c:strCache>
                <c:ptCount val="1"/>
                <c:pt idx="0">
                  <c:v>Other vehicles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'39'!$J$15:$R$15</c:f>
              <c:numCache>
                <c:formatCode>0.0</c:formatCode>
                <c:ptCount val="9"/>
                <c:pt idx="0">
                  <c:v>180.35</c:v>
                </c:pt>
                <c:pt idx="1">
                  <c:v>409.07</c:v>
                </c:pt>
                <c:pt idx="2">
                  <c:v>2022.97</c:v>
                </c:pt>
                <c:pt idx="3">
                  <c:v>262.8</c:v>
                </c:pt>
                <c:pt idx="4">
                  <c:v>419.06</c:v>
                </c:pt>
                <c:pt idx="5">
                  <c:v>728.51</c:v>
                </c:pt>
                <c:pt idx="6">
                  <c:v>570.02</c:v>
                </c:pt>
                <c:pt idx="7">
                  <c:v>176.86</c:v>
                </c:pt>
                <c:pt idx="8">
                  <c:v>1.59</c:v>
                </c:pt>
              </c:numCache>
            </c:numRef>
          </c:val>
          <c:extLst>
            <c:ext xmlns:c16="http://schemas.microsoft.com/office/drawing/2014/chart" uri="{C3380CC4-5D6E-409C-BE32-E72D297353CC}">
              <c16:uniqueId val="{00000005-0090-4AE5-8E79-E254420F4C01}"/>
            </c:ext>
          </c:extLst>
        </c:ser>
        <c:ser>
          <c:idx val="6"/>
          <c:order val="6"/>
          <c:tx>
            <c:strRef>
              <c:f>'39'!$G$16</c:f>
              <c:strCache>
                <c:ptCount val="1"/>
                <c:pt idx="0">
                  <c:v>Buildings and structures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'39'!$J$8:$R$8</c:f>
              <c:strCache>
                <c:ptCount val="9"/>
                <c:pt idx="0">
                  <c:v>Q2.20</c:v>
                </c:pt>
                <c:pt idx="1">
                  <c:v>Q3.20</c:v>
                </c:pt>
                <c:pt idx="2">
                  <c:v>Q4.20</c:v>
                </c:pt>
                <c:pt idx="3">
                  <c:v>Q1.21</c:v>
                </c:pt>
                <c:pt idx="4">
                  <c:v>Q2.21</c:v>
                </c:pt>
                <c:pt idx="5">
                  <c:v>Q3.21</c:v>
                </c:pt>
                <c:pt idx="6">
                  <c:v>Q4.21</c:v>
                </c:pt>
                <c:pt idx="7">
                  <c:v>Q1.22</c:v>
                </c:pt>
                <c:pt idx="8">
                  <c:v>Q2.22</c:v>
                </c:pt>
              </c:strCache>
            </c:strRef>
          </c:cat>
          <c:val>
            <c:numRef>
              <c:f>'39'!$J$16:$R$16</c:f>
              <c:numCache>
                <c:formatCode>0.0</c:formatCode>
                <c:ptCount val="9"/>
                <c:pt idx="0">
                  <c:v>332.44</c:v>
                </c:pt>
                <c:pt idx="1">
                  <c:v>557.62</c:v>
                </c:pt>
                <c:pt idx="2">
                  <c:v>258.52</c:v>
                </c:pt>
                <c:pt idx="3">
                  <c:v>28.01</c:v>
                </c:pt>
                <c:pt idx="4">
                  <c:v>47.47</c:v>
                </c:pt>
                <c:pt idx="5">
                  <c:v>212.55</c:v>
                </c:pt>
                <c:pt idx="6">
                  <c:v>214.18</c:v>
                </c:pt>
                <c:pt idx="7">
                  <c:v>7.85</c:v>
                </c:pt>
                <c:pt idx="8">
                  <c:v>0</c:v>
                </c:pt>
              </c:numCache>
            </c:numRef>
          </c:val>
          <c:extLst>
            <c:ext xmlns:c16="http://schemas.microsoft.com/office/drawing/2014/chart" uri="{C3380CC4-5D6E-409C-BE32-E72D297353CC}">
              <c16:uniqueId val="{00000006-0090-4AE5-8E79-E254420F4C01}"/>
            </c:ext>
          </c:extLst>
        </c:ser>
        <c:dLbls>
          <c:showLegendKey val="0"/>
          <c:showVal val="0"/>
          <c:showCatName val="0"/>
          <c:showSerName val="0"/>
          <c:showPercent val="0"/>
          <c:showBubbleSize val="0"/>
        </c:dLbls>
        <c:gapWidth val="50"/>
        <c:overlap val="100"/>
        <c:axId val="248174464"/>
        <c:axId val="248159072"/>
      </c:barChart>
      <c:catAx>
        <c:axId val="2481744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59072"/>
        <c:crosses val="autoZero"/>
        <c:auto val="1"/>
        <c:lblAlgn val="ctr"/>
        <c:lblOffset val="100"/>
        <c:noMultiLvlLbl val="0"/>
      </c:catAx>
      <c:valAx>
        <c:axId val="2481590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8174464"/>
        <c:crosses val="autoZero"/>
        <c:crossBetween val="between"/>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0059929771737472"/>
          <c:w val="1"/>
          <c:h val="0.2994007022826253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7870404631829E-2"/>
          <c:y val="5.1527219567195727E-2"/>
          <c:w val="0.88206314053657009"/>
          <c:h val="0.71193345100547256"/>
        </c:manualLayout>
      </c:layout>
      <c:barChart>
        <c:barDir val="col"/>
        <c:grouping val="stacked"/>
        <c:varyColors val="0"/>
        <c:ser>
          <c:idx val="0"/>
          <c:order val="0"/>
          <c:tx>
            <c:strRef>
              <c:f>'40'!$I$9</c:f>
              <c:strCache>
                <c:ptCount val="1"/>
                <c:pt idx="0">
                  <c:v>До 1 року</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'40'!$J$8:$R$8</c:f>
              <c:strCache>
                <c:ptCount val="9"/>
                <c:pt idx="0">
                  <c:v>ІІ.20</c:v>
                </c:pt>
                <c:pt idx="1">
                  <c:v>ІІІ.20</c:v>
                </c:pt>
                <c:pt idx="2">
                  <c:v>IV.20</c:v>
                </c:pt>
                <c:pt idx="3">
                  <c:v>І.21</c:v>
                </c:pt>
                <c:pt idx="4">
                  <c:v>ІІ.21</c:v>
                </c:pt>
                <c:pt idx="5">
                  <c:v>ІІІ.21</c:v>
                </c:pt>
                <c:pt idx="6">
                  <c:v>IV.21</c:v>
                </c:pt>
                <c:pt idx="7">
                  <c:v>І.22</c:v>
                </c:pt>
                <c:pt idx="8">
                  <c:v>ІІ.22</c:v>
                </c:pt>
              </c:strCache>
            </c:strRef>
          </c:cat>
          <c:val>
            <c:numRef>
              <c:f>'40'!$J$9:$R$9</c:f>
              <c:numCache>
                <c:formatCode>#\ ##0.0</c:formatCode>
                <c:ptCount val="9"/>
                <c:pt idx="0">
                  <c:v>363.78</c:v>
                </c:pt>
                <c:pt idx="1">
                  <c:v>397.29</c:v>
                </c:pt>
                <c:pt idx="2">
                  <c:v>658.58</c:v>
                </c:pt>
                <c:pt idx="3">
                  <c:v>333.09</c:v>
                </c:pt>
                <c:pt idx="4">
                  <c:v>535.83000000000004</c:v>
                </c:pt>
                <c:pt idx="5">
                  <c:v>625.92999999999995</c:v>
                </c:pt>
                <c:pt idx="6">
                  <c:v>791.2</c:v>
                </c:pt>
                <c:pt idx="7">
                  <c:v>214.61</c:v>
                </c:pt>
                <c:pt idx="8">
                  <c:v>118.24</c:v>
                </c:pt>
              </c:numCache>
            </c:numRef>
          </c:val>
          <c:extLst>
            <c:ext xmlns:c16="http://schemas.microsoft.com/office/drawing/2014/chart" uri="{C3380CC4-5D6E-409C-BE32-E72D297353CC}">
              <c16:uniqueId val="{00000000-9203-4FEE-A149-6E570FA12287}"/>
            </c:ext>
          </c:extLst>
        </c:ser>
        <c:ser>
          <c:idx val="1"/>
          <c:order val="1"/>
          <c:tx>
            <c:strRef>
              <c:f>'40'!$I$10</c:f>
              <c:strCache>
                <c:ptCount val="1"/>
                <c:pt idx="0">
                  <c:v>Від 1 до 2 років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'40'!$J$8:$R$8</c:f>
              <c:strCache>
                <c:ptCount val="9"/>
                <c:pt idx="0">
                  <c:v>ІІ.20</c:v>
                </c:pt>
                <c:pt idx="1">
                  <c:v>ІІІ.20</c:v>
                </c:pt>
                <c:pt idx="2">
                  <c:v>IV.20</c:v>
                </c:pt>
                <c:pt idx="3">
                  <c:v>І.21</c:v>
                </c:pt>
                <c:pt idx="4">
                  <c:v>ІІ.21</c:v>
                </c:pt>
                <c:pt idx="5">
                  <c:v>ІІІ.21</c:v>
                </c:pt>
                <c:pt idx="6">
                  <c:v>IV.21</c:v>
                </c:pt>
                <c:pt idx="7">
                  <c:v>І.22</c:v>
                </c:pt>
                <c:pt idx="8">
                  <c:v>ІІ.22</c:v>
                </c:pt>
              </c:strCache>
            </c:strRef>
          </c:cat>
          <c:val>
            <c:numRef>
              <c:f>'40'!$J$10:$R$10</c:f>
              <c:numCache>
                <c:formatCode>#\ ##0.0</c:formatCode>
                <c:ptCount val="9"/>
                <c:pt idx="0">
                  <c:v>1231.6099999999999</c:v>
                </c:pt>
                <c:pt idx="1">
                  <c:v>1841.42</c:v>
                </c:pt>
                <c:pt idx="2">
                  <c:v>1940.25</c:v>
                </c:pt>
                <c:pt idx="3">
                  <c:v>1483.18</c:v>
                </c:pt>
                <c:pt idx="4">
                  <c:v>2709.82</c:v>
                </c:pt>
                <c:pt idx="5">
                  <c:v>3605.16</c:v>
                </c:pt>
                <c:pt idx="6">
                  <c:v>2637.28</c:v>
                </c:pt>
                <c:pt idx="7">
                  <c:v>1164.3900000000001</c:v>
                </c:pt>
                <c:pt idx="8">
                  <c:v>326.06</c:v>
                </c:pt>
              </c:numCache>
            </c:numRef>
          </c:val>
          <c:extLst>
            <c:ext xmlns:c16="http://schemas.microsoft.com/office/drawing/2014/chart" uri="{C3380CC4-5D6E-409C-BE32-E72D297353CC}">
              <c16:uniqueId val="{00000001-9203-4FEE-A149-6E570FA12287}"/>
            </c:ext>
          </c:extLst>
        </c:ser>
        <c:ser>
          <c:idx val="2"/>
          <c:order val="2"/>
          <c:tx>
            <c:strRef>
              <c:f>'40'!$I$11</c:f>
              <c:strCache>
                <c:ptCount val="1"/>
                <c:pt idx="0">
                  <c:v>Від 2 до 3 років</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'40'!$J$8:$R$8</c:f>
              <c:strCache>
                <c:ptCount val="9"/>
                <c:pt idx="0">
                  <c:v>ІІ.20</c:v>
                </c:pt>
                <c:pt idx="1">
                  <c:v>ІІІ.20</c:v>
                </c:pt>
                <c:pt idx="2">
                  <c:v>IV.20</c:v>
                </c:pt>
                <c:pt idx="3">
                  <c:v>І.21</c:v>
                </c:pt>
                <c:pt idx="4">
                  <c:v>ІІ.21</c:v>
                </c:pt>
                <c:pt idx="5">
                  <c:v>ІІІ.21</c:v>
                </c:pt>
                <c:pt idx="6">
                  <c:v>IV.21</c:v>
                </c:pt>
                <c:pt idx="7">
                  <c:v>І.22</c:v>
                </c:pt>
                <c:pt idx="8">
                  <c:v>ІІ.22</c:v>
                </c:pt>
              </c:strCache>
            </c:strRef>
          </c:cat>
          <c:val>
            <c:numRef>
              <c:f>'40'!$J$11:$R$11</c:f>
              <c:numCache>
                <c:formatCode>#\ ##0.0</c:formatCode>
                <c:ptCount val="9"/>
                <c:pt idx="0">
                  <c:v>1237</c:v>
                </c:pt>
                <c:pt idx="1">
                  <c:v>2021.54</c:v>
                </c:pt>
                <c:pt idx="2">
                  <c:v>4146.9399999999996</c:v>
                </c:pt>
                <c:pt idx="3">
                  <c:v>2629.24</c:v>
                </c:pt>
                <c:pt idx="4">
                  <c:v>3277.16</c:v>
                </c:pt>
                <c:pt idx="5">
                  <c:v>3603.76</c:v>
                </c:pt>
                <c:pt idx="6">
                  <c:v>3037.35</c:v>
                </c:pt>
                <c:pt idx="7">
                  <c:v>973.52</c:v>
                </c:pt>
                <c:pt idx="8">
                  <c:v>374.92</c:v>
                </c:pt>
              </c:numCache>
            </c:numRef>
          </c:val>
          <c:extLst>
            <c:ext xmlns:c16="http://schemas.microsoft.com/office/drawing/2014/chart" uri="{C3380CC4-5D6E-409C-BE32-E72D297353CC}">
              <c16:uniqueId val="{00000002-9203-4FEE-A149-6E570FA12287}"/>
            </c:ext>
          </c:extLst>
        </c:ser>
        <c:ser>
          <c:idx val="3"/>
          <c:order val="3"/>
          <c:tx>
            <c:strRef>
              <c:f>'40'!$I$12</c:f>
              <c:strCache>
                <c:ptCount val="1"/>
                <c:pt idx="0">
                  <c:v>Від 3 до 5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'40'!$J$8:$R$8</c:f>
              <c:strCache>
                <c:ptCount val="9"/>
                <c:pt idx="0">
                  <c:v>ІІ.20</c:v>
                </c:pt>
                <c:pt idx="1">
                  <c:v>ІІІ.20</c:v>
                </c:pt>
                <c:pt idx="2">
                  <c:v>IV.20</c:v>
                </c:pt>
                <c:pt idx="3">
                  <c:v>І.21</c:v>
                </c:pt>
                <c:pt idx="4">
                  <c:v>ІІ.21</c:v>
                </c:pt>
                <c:pt idx="5">
                  <c:v>ІІІ.21</c:v>
                </c:pt>
                <c:pt idx="6">
                  <c:v>IV.21</c:v>
                </c:pt>
                <c:pt idx="7">
                  <c:v>І.22</c:v>
                </c:pt>
                <c:pt idx="8">
                  <c:v>ІІ.22</c:v>
                </c:pt>
              </c:strCache>
            </c:strRef>
          </c:cat>
          <c:val>
            <c:numRef>
              <c:f>'40'!$J$12:$R$12</c:f>
              <c:numCache>
                <c:formatCode>#\ ##0.0</c:formatCode>
                <c:ptCount val="9"/>
                <c:pt idx="0">
                  <c:v>1941.75</c:v>
                </c:pt>
                <c:pt idx="1">
                  <c:v>2427.11</c:v>
                </c:pt>
                <c:pt idx="2">
                  <c:v>2386.02</c:v>
                </c:pt>
                <c:pt idx="3">
                  <c:v>2640.9</c:v>
                </c:pt>
                <c:pt idx="4">
                  <c:v>3757.63</c:v>
                </c:pt>
                <c:pt idx="5">
                  <c:v>4187.6899999999996</c:v>
                </c:pt>
                <c:pt idx="6">
                  <c:v>3804.1</c:v>
                </c:pt>
                <c:pt idx="7">
                  <c:v>1823.45</c:v>
                </c:pt>
                <c:pt idx="8">
                  <c:v>654.02</c:v>
                </c:pt>
              </c:numCache>
            </c:numRef>
          </c:val>
          <c:extLst>
            <c:ext xmlns:c16="http://schemas.microsoft.com/office/drawing/2014/chart" uri="{C3380CC4-5D6E-409C-BE32-E72D297353CC}">
              <c16:uniqueId val="{00000003-9203-4FEE-A149-6E570FA12287}"/>
            </c:ext>
          </c:extLst>
        </c:ser>
        <c:ser>
          <c:idx val="4"/>
          <c:order val="4"/>
          <c:tx>
            <c:strRef>
              <c:f>'40'!$I$13</c:f>
              <c:strCache>
                <c:ptCount val="1"/>
                <c:pt idx="0">
                  <c:v>Від 5 до 10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'40'!$J$8:$R$8</c:f>
              <c:strCache>
                <c:ptCount val="9"/>
                <c:pt idx="0">
                  <c:v>ІІ.20</c:v>
                </c:pt>
                <c:pt idx="1">
                  <c:v>ІІІ.20</c:v>
                </c:pt>
                <c:pt idx="2">
                  <c:v>IV.20</c:v>
                </c:pt>
                <c:pt idx="3">
                  <c:v>І.21</c:v>
                </c:pt>
                <c:pt idx="4">
                  <c:v>ІІ.21</c:v>
                </c:pt>
                <c:pt idx="5">
                  <c:v>ІІІ.21</c:v>
                </c:pt>
                <c:pt idx="6">
                  <c:v>IV.21</c:v>
                </c:pt>
                <c:pt idx="7">
                  <c:v>І.22</c:v>
                </c:pt>
                <c:pt idx="8">
                  <c:v>ІІ.22</c:v>
                </c:pt>
              </c:strCache>
            </c:strRef>
          </c:cat>
          <c:val>
            <c:numRef>
              <c:f>'40'!$J$13:$R$13</c:f>
              <c:numCache>
                <c:formatCode>#\ ##0.0</c:formatCode>
                <c:ptCount val="9"/>
                <c:pt idx="0">
                  <c:v>116.06</c:v>
                </c:pt>
                <c:pt idx="1">
                  <c:v>479.89</c:v>
                </c:pt>
                <c:pt idx="2">
                  <c:v>75.75</c:v>
                </c:pt>
                <c:pt idx="3">
                  <c:v>161.63</c:v>
                </c:pt>
                <c:pt idx="4">
                  <c:v>699.7</c:v>
                </c:pt>
                <c:pt idx="5">
                  <c:v>484.21</c:v>
                </c:pt>
                <c:pt idx="6">
                  <c:v>260.51</c:v>
                </c:pt>
                <c:pt idx="7">
                  <c:v>175.36</c:v>
                </c:pt>
                <c:pt idx="8">
                  <c:v>13.13</c:v>
                </c:pt>
              </c:numCache>
            </c:numRef>
          </c:val>
          <c:extLst>
            <c:ext xmlns:c16="http://schemas.microsoft.com/office/drawing/2014/chart" uri="{C3380CC4-5D6E-409C-BE32-E72D297353CC}">
              <c16:uniqueId val="{00000004-9203-4FEE-A149-6E570FA12287}"/>
            </c:ext>
          </c:extLst>
        </c:ser>
        <c:ser>
          <c:idx val="5"/>
          <c:order val="5"/>
          <c:tx>
            <c:strRef>
              <c:f>'40'!$I$14</c:f>
              <c:strCache>
                <c:ptCount val="1"/>
                <c:pt idx="0">
                  <c:v>Більше 10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'40'!$J$8:$R$8</c:f>
              <c:strCache>
                <c:ptCount val="9"/>
                <c:pt idx="0">
                  <c:v>ІІ.20</c:v>
                </c:pt>
                <c:pt idx="1">
                  <c:v>ІІІ.20</c:v>
                </c:pt>
                <c:pt idx="2">
                  <c:v>IV.20</c:v>
                </c:pt>
                <c:pt idx="3">
                  <c:v>І.21</c:v>
                </c:pt>
                <c:pt idx="4">
                  <c:v>ІІ.21</c:v>
                </c:pt>
                <c:pt idx="5">
                  <c:v>ІІІ.21</c:v>
                </c:pt>
                <c:pt idx="6">
                  <c:v>IV.21</c:v>
                </c:pt>
                <c:pt idx="7">
                  <c:v>І.22</c:v>
                </c:pt>
                <c:pt idx="8">
                  <c:v>ІІ.22</c:v>
                </c:pt>
              </c:strCache>
            </c:strRef>
          </c:cat>
          <c:val>
            <c:numRef>
              <c:f>'40'!$J$14:$R$14</c:f>
              <c:numCache>
                <c:formatCode>#\ ##0.0</c:formatCode>
                <c:ptCount val="9"/>
                <c:pt idx="0">
                  <c:v>332.44</c:v>
                </c:pt>
                <c:pt idx="1">
                  <c:v>461.11</c:v>
                </c:pt>
                <c:pt idx="2">
                  <c:v>220.65</c:v>
                </c:pt>
                <c:pt idx="3">
                  <c:v>21.76</c:v>
                </c:pt>
                <c:pt idx="4">
                  <c:v>42.76</c:v>
                </c:pt>
                <c:pt idx="5">
                  <c:v>3.91</c:v>
                </c:pt>
                <c:pt idx="6">
                  <c:v>3.91</c:v>
                </c:pt>
                <c:pt idx="7">
                  <c:v>2.59</c:v>
                </c:pt>
                <c:pt idx="8">
                  <c:v>0</c:v>
                </c:pt>
              </c:numCache>
            </c:numRef>
          </c:val>
          <c:extLst>
            <c:ext xmlns:c16="http://schemas.microsoft.com/office/drawing/2014/chart" uri="{C3380CC4-5D6E-409C-BE32-E72D297353CC}">
              <c16:uniqueId val="{00000005-9203-4FEE-A149-6E570FA12287}"/>
            </c:ext>
          </c:extLst>
        </c:ser>
        <c:dLbls>
          <c:showLegendKey val="0"/>
          <c:showVal val="0"/>
          <c:showCatName val="0"/>
          <c:showSerName val="0"/>
          <c:showPercent val="0"/>
          <c:showBubbleSize val="0"/>
        </c:dLbls>
        <c:gapWidth val="50"/>
        <c:overlap val="100"/>
        <c:axId val="249143808"/>
        <c:axId val="249138816"/>
      </c:barChart>
      <c:catAx>
        <c:axId val="249143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38816"/>
        <c:crosses val="autoZero"/>
        <c:auto val="1"/>
        <c:lblAlgn val="ctr"/>
        <c:lblOffset val="100"/>
        <c:noMultiLvlLbl val="0"/>
      </c:catAx>
      <c:valAx>
        <c:axId val="249138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43808"/>
        <c:crosses val="autoZero"/>
        <c:crossBetween val="between"/>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006506115137481E-2"/>
          <c:y val="0.84271300498414003"/>
          <c:w val="0.92418217122384938"/>
          <c:h val="0.1572869950158599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4.8290094339622641E-2"/>
          <c:w val="0.85421864279413207"/>
          <c:h val="0.69223694473332342"/>
        </c:manualLayout>
      </c:layout>
      <c:lineChart>
        <c:grouping val="standard"/>
        <c:varyColors val="0"/>
        <c:ser>
          <c:idx val="0"/>
          <c:order val="0"/>
          <c:tx>
            <c:strRef>
              <c:f>'4'!$H$13</c:f>
              <c:strCache>
                <c:ptCount val="1"/>
                <c:pt idx="0">
                  <c:v>Pawnshops</c:v>
                </c:pt>
              </c:strCache>
            </c:strRef>
          </c:tx>
          <c:spPr>
            <a:ln w="25400" cap="rnd" cmpd="sng">
              <a:solidFill>
                <a:schemeClr val="accent4"/>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'4'!$J$13:$M$13</c:f>
              <c:numCache>
                <c:formatCode>0%</c:formatCode>
                <c:ptCount val="4"/>
                <c:pt idx="0">
                  <c:v>1</c:v>
                </c:pt>
                <c:pt idx="1">
                  <c:v>0.91610371195657414</c:v>
                </c:pt>
                <c:pt idx="2">
                  <c:v>0.8330460941330935</c:v>
                </c:pt>
                <c:pt idx="3">
                  <c:v>0.72601680572440308</c:v>
                </c:pt>
              </c:numCache>
            </c:numRef>
          </c:val>
          <c:smooth val="0"/>
          <c:extLst>
            <c:ext xmlns:c16="http://schemas.microsoft.com/office/drawing/2014/chart" uri="{C3380CC4-5D6E-409C-BE32-E72D297353CC}">
              <c16:uniqueId val="{00000000-B364-4819-913E-062917BEFBF3}"/>
            </c:ext>
          </c:extLst>
        </c:ser>
        <c:ser>
          <c:idx val="1"/>
          <c:order val="1"/>
          <c:tx>
            <c:strRef>
              <c:f>'4'!$H$14</c:f>
              <c:strCache>
                <c:ptCount val="1"/>
                <c:pt idx="0">
                  <c:v>Finance companies</c:v>
                </c:pt>
              </c:strCache>
            </c:strRef>
          </c:tx>
          <c:spPr>
            <a:ln w="25400" cap="rnd" cmpd="sng">
              <a:solidFill>
                <a:schemeClr val="accent6"/>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'4'!$J$14:$M$14</c:f>
              <c:numCache>
                <c:formatCode>0%</c:formatCode>
                <c:ptCount val="4"/>
                <c:pt idx="0">
                  <c:v>1</c:v>
                </c:pt>
                <c:pt idx="1">
                  <c:v>0.86396361063973826</c:v>
                </c:pt>
                <c:pt idx="2">
                  <c:v>0.79895439543377511</c:v>
                </c:pt>
                <c:pt idx="3">
                  <c:v>0.76415633728999111</c:v>
                </c:pt>
              </c:numCache>
            </c:numRef>
          </c:val>
          <c:smooth val="0"/>
          <c:extLst>
            <c:ext xmlns:c16="http://schemas.microsoft.com/office/drawing/2014/chart" uri="{C3380CC4-5D6E-409C-BE32-E72D297353CC}">
              <c16:uniqueId val="{00000001-B364-4819-913E-062917BEFBF3}"/>
            </c:ext>
          </c:extLst>
        </c:ser>
        <c:ser>
          <c:idx val="2"/>
          <c:order val="2"/>
          <c:tx>
            <c:strRef>
              <c:f>'4'!$H$15</c:f>
              <c:strCache>
                <c:ptCount val="1"/>
                <c:pt idx="0">
                  <c:v>Credit unions</c:v>
                </c:pt>
              </c:strCache>
            </c:strRef>
          </c:tx>
          <c:spPr>
            <a:ln w="25400" cap="rnd" cmpd="sng">
              <a:solidFill>
                <a:schemeClr val="accent2"/>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'4'!$J$15:$M$15</c:f>
              <c:numCache>
                <c:formatCode>0%</c:formatCode>
                <c:ptCount val="4"/>
                <c:pt idx="0">
                  <c:v>1</c:v>
                </c:pt>
                <c:pt idx="1">
                  <c:v>0.93471739940381315</c:v>
                </c:pt>
                <c:pt idx="2">
                  <c:v>0.69022022112336723</c:v>
                </c:pt>
                <c:pt idx="3">
                  <c:v>0.67078579371022085</c:v>
                </c:pt>
              </c:numCache>
            </c:numRef>
          </c:val>
          <c:smooth val="0"/>
          <c:extLst>
            <c:ext xmlns:c16="http://schemas.microsoft.com/office/drawing/2014/chart" uri="{C3380CC4-5D6E-409C-BE32-E72D297353CC}">
              <c16:uniqueId val="{00000002-B364-4819-913E-062917BEFBF3}"/>
            </c:ext>
          </c:extLst>
        </c:ser>
        <c:ser>
          <c:idx val="3"/>
          <c:order val="3"/>
          <c:tx>
            <c:strRef>
              <c:f>'4'!$H$16</c:f>
              <c:strCache>
                <c:ptCount val="1"/>
                <c:pt idx="0">
                  <c:v>Insurers</c:v>
                </c:pt>
              </c:strCache>
            </c:strRef>
          </c:tx>
          <c:spPr>
            <a:ln w="25400" cap="rnd" cmpd="sng">
              <a:solidFill>
                <a:schemeClr val="accent3"/>
              </a:solidFill>
              <a:prstDash val="solid"/>
              <a:round/>
            </a:ln>
            <a:effectLst/>
          </c:spPr>
          <c:marker>
            <c:symbol val="none"/>
          </c:marker>
          <c:cat>
            <c:numRef>
              <c:f>'4'!$J$12:$M$12</c:f>
              <c:numCache>
                <c:formatCode>m/d/yyyy</c:formatCode>
                <c:ptCount val="4"/>
                <c:pt idx="0">
                  <c:v>44469</c:v>
                </c:pt>
                <c:pt idx="1">
                  <c:v>44561</c:v>
                </c:pt>
                <c:pt idx="2">
                  <c:v>44651</c:v>
                </c:pt>
                <c:pt idx="3">
                  <c:v>44742</c:v>
                </c:pt>
              </c:numCache>
            </c:numRef>
          </c:cat>
          <c:val>
            <c:numRef>
              <c:f>'4'!$J$16:$M$16</c:f>
              <c:numCache>
                <c:formatCode>0%</c:formatCode>
                <c:ptCount val="4"/>
                <c:pt idx="0">
                  <c:v>1</c:v>
                </c:pt>
                <c:pt idx="1">
                  <c:v>0.97519999999999996</c:v>
                </c:pt>
                <c:pt idx="2">
                  <c:v>0.97340000000000004</c:v>
                </c:pt>
                <c:pt idx="3">
                  <c:v>0.96379999999999999</c:v>
                </c:pt>
              </c:numCache>
            </c:numRef>
          </c:val>
          <c:smooth val="0"/>
          <c:extLst>
            <c:ext xmlns:c16="http://schemas.microsoft.com/office/drawing/2014/chart" uri="{C3380CC4-5D6E-409C-BE32-E72D297353CC}">
              <c16:uniqueId val="{00000003-B364-4819-913E-062917BEFBF3}"/>
            </c:ext>
          </c:extLst>
        </c:ser>
        <c:dLbls>
          <c:showLegendKey val="0"/>
          <c:showVal val="0"/>
          <c:showCatName val="0"/>
          <c:showSerName val="0"/>
          <c:showPercent val="0"/>
          <c:showBubbleSize val="0"/>
        </c:dLbls>
        <c:smooth val="0"/>
        <c:axId val="1331107520"/>
        <c:axId val="1331109184"/>
      </c:lineChart>
      <c:catAx>
        <c:axId val="1331107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9184"/>
        <c:crosses val="autoZero"/>
        <c:auto val="0"/>
        <c:lblAlgn val="ctr"/>
        <c:lblOffset val="100"/>
        <c:noMultiLvlLbl val="0"/>
      </c:catAx>
      <c:valAx>
        <c:axId val="1331109184"/>
        <c:scaling>
          <c:orientation val="minMax"/>
          <c:max val="1.1000000000000001"/>
          <c:min val="0.60000000000000009"/>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331107520"/>
        <c:crosses val="autoZero"/>
        <c:crossBetween val="between"/>
        <c:majorUnit val="0.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1721698113207542"/>
          <c:w val="1"/>
          <c:h val="0.1827830188679245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7870404631829E-2"/>
          <c:y val="5.1527219567195727E-2"/>
          <c:w val="0.88206314053657009"/>
          <c:h val="0.71193345100547256"/>
        </c:manualLayout>
      </c:layout>
      <c:barChart>
        <c:barDir val="col"/>
        <c:grouping val="stacked"/>
        <c:varyColors val="0"/>
        <c:ser>
          <c:idx val="0"/>
          <c:order val="0"/>
          <c:tx>
            <c:strRef>
              <c:f>'40'!$H$9</c:f>
              <c:strCache>
                <c:ptCount val="1"/>
                <c:pt idx="0">
                  <c:v>Up to 1 year</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'40'!$J$7:$R$7</c:f>
              <c:strCache>
                <c:ptCount val="9"/>
                <c:pt idx="0">
                  <c:v>Q2.20</c:v>
                </c:pt>
                <c:pt idx="1">
                  <c:v>Q3.20</c:v>
                </c:pt>
                <c:pt idx="2">
                  <c:v>Q4.20</c:v>
                </c:pt>
                <c:pt idx="3">
                  <c:v>Q1.21</c:v>
                </c:pt>
                <c:pt idx="4">
                  <c:v>Q2.21</c:v>
                </c:pt>
                <c:pt idx="5">
                  <c:v>Q3.21</c:v>
                </c:pt>
                <c:pt idx="6">
                  <c:v>Q4.21</c:v>
                </c:pt>
                <c:pt idx="7">
                  <c:v>Q1.22</c:v>
                </c:pt>
                <c:pt idx="8">
                  <c:v>Q2.22</c:v>
                </c:pt>
              </c:strCache>
            </c:strRef>
          </c:cat>
          <c:val>
            <c:numRef>
              <c:f>'40'!$J$9:$R$9</c:f>
              <c:numCache>
                <c:formatCode>#\ ##0.0</c:formatCode>
                <c:ptCount val="9"/>
                <c:pt idx="0">
                  <c:v>363.78</c:v>
                </c:pt>
                <c:pt idx="1">
                  <c:v>397.29</c:v>
                </c:pt>
                <c:pt idx="2">
                  <c:v>658.58</c:v>
                </c:pt>
                <c:pt idx="3">
                  <c:v>333.09</c:v>
                </c:pt>
                <c:pt idx="4">
                  <c:v>535.83000000000004</c:v>
                </c:pt>
                <c:pt idx="5">
                  <c:v>625.92999999999995</c:v>
                </c:pt>
                <c:pt idx="6">
                  <c:v>791.2</c:v>
                </c:pt>
                <c:pt idx="7">
                  <c:v>214.61</c:v>
                </c:pt>
                <c:pt idx="8">
                  <c:v>118.24</c:v>
                </c:pt>
              </c:numCache>
            </c:numRef>
          </c:val>
          <c:extLst>
            <c:ext xmlns:c16="http://schemas.microsoft.com/office/drawing/2014/chart" uri="{C3380CC4-5D6E-409C-BE32-E72D297353CC}">
              <c16:uniqueId val="{00000000-7279-4AD2-81B3-C3BAAF8D001C}"/>
            </c:ext>
          </c:extLst>
        </c:ser>
        <c:ser>
          <c:idx val="1"/>
          <c:order val="1"/>
          <c:tx>
            <c:strRef>
              <c:f>'40'!$H$10</c:f>
              <c:strCache>
                <c:ptCount val="1"/>
                <c:pt idx="0">
                  <c:v>From 1 to 2 years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'40'!$J$7:$R$7</c:f>
              <c:strCache>
                <c:ptCount val="9"/>
                <c:pt idx="0">
                  <c:v>Q2.20</c:v>
                </c:pt>
                <c:pt idx="1">
                  <c:v>Q3.20</c:v>
                </c:pt>
                <c:pt idx="2">
                  <c:v>Q4.20</c:v>
                </c:pt>
                <c:pt idx="3">
                  <c:v>Q1.21</c:v>
                </c:pt>
                <c:pt idx="4">
                  <c:v>Q2.21</c:v>
                </c:pt>
                <c:pt idx="5">
                  <c:v>Q3.21</c:v>
                </c:pt>
                <c:pt idx="6">
                  <c:v>Q4.21</c:v>
                </c:pt>
                <c:pt idx="7">
                  <c:v>Q1.22</c:v>
                </c:pt>
                <c:pt idx="8">
                  <c:v>Q2.22</c:v>
                </c:pt>
              </c:strCache>
            </c:strRef>
          </c:cat>
          <c:val>
            <c:numRef>
              <c:f>'40'!$J$10:$R$10</c:f>
              <c:numCache>
                <c:formatCode>#\ ##0.0</c:formatCode>
                <c:ptCount val="9"/>
                <c:pt idx="0">
                  <c:v>1231.6099999999999</c:v>
                </c:pt>
                <c:pt idx="1">
                  <c:v>1841.42</c:v>
                </c:pt>
                <c:pt idx="2">
                  <c:v>1940.25</c:v>
                </c:pt>
                <c:pt idx="3">
                  <c:v>1483.18</c:v>
                </c:pt>
                <c:pt idx="4">
                  <c:v>2709.82</c:v>
                </c:pt>
                <c:pt idx="5">
                  <c:v>3605.16</c:v>
                </c:pt>
                <c:pt idx="6">
                  <c:v>2637.28</c:v>
                </c:pt>
                <c:pt idx="7">
                  <c:v>1164.3900000000001</c:v>
                </c:pt>
                <c:pt idx="8">
                  <c:v>326.06</c:v>
                </c:pt>
              </c:numCache>
            </c:numRef>
          </c:val>
          <c:extLst>
            <c:ext xmlns:c16="http://schemas.microsoft.com/office/drawing/2014/chart" uri="{C3380CC4-5D6E-409C-BE32-E72D297353CC}">
              <c16:uniqueId val="{00000001-7279-4AD2-81B3-C3BAAF8D001C}"/>
            </c:ext>
          </c:extLst>
        </c:ser>
        <c:ser>
          <c:idx val="2"/>
          <c:order val="2"/>
          <c:tx>
            <c:strRef>
              <c:f>'40'!$H$11</c:f>
              <c:strCache>
                <c:ptCount val="1"/>
                <c:pt idx="0">
                  <c:v>From 2 to 3 years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'40'!$J$7:$R$7</c:f>
              <c:strCache>
                <c:ptCount val="9"/>
                <c:pt idx="0">
                  <c:v>Q2.20</c:v>
                </c:pt>
                <c:pt idx="1">
                  <c:v>Q3.20</c:v>
                </c:pt>
                <c:pt idx="2">
                  <c:v>Q4.20</c:v>
                </c:pt>
                <c:pt idx="3">
                  <c:v>Q1.21</c:v>
                </c:pt>
                <c:pt idx="4">
                  <c:v>Q2.21</c:v>
                </c:pt>
                <c:pt idx="5">
                  <c:v>Q3.21</c:v>
                </c:pt>
                <c:pt idx="6">
                  <c:v>Q4.21</c:v>
                </c:pt>
                <c:pt idx="7">
                  <c:v>Q1.22</c:v>
                </c:pt>
                <c:pt idx="8">
                  <c:v>Q2.22</c:v>
                </c:pt>
              </c:strCache>
            </c:strRef>
          </c:cat>
          <c:val>
            <c:numRef>
              <c:f>'40'!$J$11:$R$11</c:f>
              <c:numCache>
                <c:formatCode>#\ ##0.0</c:formatCode>
                <c:ptCount val="9"/>
                <c:pt idx="0">
                  <c:v>1237</c:v>
                </c:pt>
                <c:pt idx="1">
                  <c:v>2021.54</c:v>
                </c:pt>
                <c:pt idx="2">
                  <c:v>4146.9399999999996</c:v>
                </c:pt>
                <c:pt idx="3">
                  <c:v>2629.24</c:v>
                </c:pt>
                <c:pt idx="4">
                  <c:v>3277.16</c:v>
                </c:pt>
                <c:pt idx="5">
                  <c:v>3603.76</c:v>
                </c:pt>
                <c:pt idx="6">
                  <c:v>3037.35</c:v>
                </c:pt>
                <c:pt idx="7">
                  <c:v>973.52</c:v>
                </c:pt>
                <c:pt idx="8">
                  <c:v>374.92</c:v>
                </c:pt>
              </c:numCache>
            </c:numRef>
          </c:val>
          <c:extLst>
            <c:ext xmlns:c16="http://schemas.microsoft.com/office/drawing/2014/chart" uri="{C3380CC4-5D6E-409C-BE32-E72D297353CC}">
              <c16:uniqueId val="{00000002-7279-4AD2-81B3-C3BAAF8D001C}"/>
            </c:ext>
          </c:extLst>
        </c:ser>
        <c:ser>
          <c:idx val="3"/>
          <c:order val="3"/>
          <c:tx>
            <c:strRef>
              <c:f>'40'!$H$12</c:f>
              <c:strCache>
                <c:ptCount val="1"/>
                <c:pt idx="0">
                  <c:v>From 3 to 5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'40'!$J$7:$R$7</c:f>
              <c:strCache>
                <c:ptCount val="9"/>
                <c:pt idx="0">
                  <c:v>Q2.20</c:v>
                </c:pt>
                <c:pt idx="1">
                  <c:v>Q3.20</c:v>
                </c:pt>
                <c:pt idx="2">
                  <c:v>Q4.20</c:v>
                </c:pt>
                <c:pt idx="3">
                  <c:v>Q1.21</c:v>
                </c:pt>
                <c:pt idx="4">
                  <c:v>Q2.21</c:v>
                </c:pt>
                <c:pt idx="5">
                  <c:v>Q3.21</c:v>
                </c:pt>
                <c:pt idx="6">
                  <c:v>Q4.21</c:v>
                </c:pt>
                <c:pt idx="7">
                  <c:v>Q1.22</c:v>
                </c:pt>
                <c:pt idx="8">
                  <c:v>Q2.22</c:v>
                </c:pt>
              </c:strCache>
            </c:strRef>
          </c:cat>
          <c:val>
            <c:numRef>
              <c:f>'40'!$J$12:$R$12</c:f>
              <c:numCache>
                <c:formatCode>#\ ##0.0</c:formatCode>
                <c:ptCount val="9"/>
                <c:pt idx="0">
                  <c:v>1941.75</c:v>
                </c:pt>
                <c:pt idx="1">
                  <c:v>2427.11</c:v>
                </c:pt>
                <c:pt idx="2">
                  <c:v>2386.02</c:v>
                </c:pt>
                <c:pt idx="3">
                  <c:v>2640.9</c:v>
                </c:pt>
                <c:pt idx="4">
                  <c:v>3757.63</c:v>
                </c:pt>
                <c:pt idx="5">
                  <c:v>4187.6899999999996</c:v>
                </c:pt>
                <c:pt idx="6">
                  <c:v>3804.1</c:v>
                </c:pt>
                <c:pt idx="7">
                  <c:v>1823.45</c:v>
                </c:pt>
                <c:pt idx="8">
                  <c:v>654.02</c:v>
                </c:pt>
              </c:numCache>
            </c:numRef>
          </c:val>
          <c:extLst>
            <c:ext xmlns:c16="http://schemas.microsoft.com/office/drawing/2014/chart" uri="{C3380CC4-5D6E-409C-BE32-E72D297353CC}">
              <c16:uniqueId val="{00000003-7279-4AD2-81B3-C3BAAF8D001C}"/>
            </c:ext>
          </c:extLst>
        </c:ser>
        <c:ser>
          <c:idx val="4"/>
          <c:order val="4"/>
          <c:tx>
            <c:strRef>
              <c:f>'40'!$H$13</c:f>
              <c:strCache>
                <c:ptCount val="1"/>
                <c:pt idx="0">
                  <c:v>From 5 to 10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'40'!$J$7:$R$7</c:f>
              <c:strCache>
                <c:ptCount val="9"/>
                <c:pt idx="0">
                  <c:v>Q2.20</c:v>
                </c:pt>
                <c:pt idx="1">
                  <c:v>Q3.20</c:v>
                </c:pt>
                <c:pt idx="2">
                  <c:v>Q4.20</c:v>
                </c:pt>
                <c:pt idx="3">
                  <c:v>Q1.21</c:v>
                </c:pt>
                <c:pt idx="4">
                  <c:v>Q2.21</c:v>
                </c:pt>
                <c:pt idx="5">
                  <c:v>Q3.21</c:v>
                </c:pt>
                <c:pt idx="6">
                  <c:v>Q4.21</c:v>
                </c:pt>
                <c:pt idx="7">
                  <c:v>Q1.22</c:v>
                </c:pt>
                <c:pt idx="8">
                  <c:v>Q2.22</c:v>
                </c:pt>
              </c:strCache>
            </c:strRef>
          </c:cat>
          <c:val>
            <c:numRef>
              <c:f>'40'!$J$13:$R$13</c:f>
              <c:numCache>
                <c:formatCode>#\ ##0.0</c:formatCode>
                <c:ptCount val="9"/>
                <c:pt idx="0">
                  <c:v>116.06</c:v>
                </c:pt>
                <c:pt idx="1">
                  <c:v>479.89</c:v>
                </c:pt>
                <c:pt idx="2">
                  <c:v>75.75</c:v>
                </c:pt>
                <c:pt idx="3">
                  <c:v>161.63</c:v>
                </c:pt>
                <c:pt idx="4">
                  <c:v>699.7</c:v>
                </c:pt>
                <c:pt idx="5">
                  <c:v>484.21</c:v>
                </c:pt>
                <c:pt idx="6">
                  <c:v>260.51</c:v>
                </c:pt>
                <c:pt idx="7">
                  <c:v>175.36</c:v>
                </c:pt>
                <c:pt idx="8">
                  <c:v>13.13</c:v>
                </c:pt>
              </c:numCache>
            </c:numRef>
          </c:val>
          <c:extLst>
            <c:ext xmlns:c16="http://schemas.microsoft.com/office/drawing/2014/chart" uri="{C3380CC4-5D6E-409C-BE32-E72D297353CC}">
              <c16:uniqueId val="{00000004-7279-4AD2-81B3-C3BAAF8D001C}"/>
            </c:ext>
          </c:extLst>
        </c:ser>
        <c:ser>
          <c:idx val="5"/>
          <c:order val="5"/>
          <c:tx>
            <c:strRef>
              <c:f>'40'!$H$14</c:f>
              <c:strCache>
                <c:ptCount val="1"/>
                <c:pt idx="0">
                  <c:v>Over 10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'40'!$J$7:$R$7</c:f>
              <c:strCache>
                <c:ptCount val="9"/>
                <c:pt idx="0">
                  <c:v>Q2.20</c:v>
                </c:pt>
                <c:pt idx="1">
                  <c:v>Q3.20</c:v>
                </c:pt>
                <c:pt idx="2">
                  <c:v>Q4.20</c:v>
                </c:pt>
                <c:pt idx="3">
                  <c:v>Q1.21</c:v>
                </c:pt>
                <c:pt idx="4">
                  <c:v>Q2.21</c:v>
                </c:pt>
                <c:pt idx="5">
                  <c:v>Q3.21</c:v>
                </c:pt>
                <c:pt idx="6">
                  <c:v>Q4.21</c:v>
                </c:pt>
                <c:pt idx="7">
                  <c:v>Q1.22</c:v>
                </c:pt>
                <c:pt idx="8">
                  <c:v>Q2.22</c:v>
                </c:pt>
              </c:strCache>
            </c:strRef>
          </c:cat>
          <c:val>
            <c:numRef>
              <c:f>'40'!$J$14:$R$14</c:f>
              <c:numCache>
                <c:formatCode>#\ ##0.0</c:formatCode>
                <c:ptCount val="9"/>
                <c:pt idx="0">
                  <c:v>332.44</c:v>
                </c:pt>
                <c:pt idx="1">
                  <c:v>461.11</c:v>
                </c:pt>
                <c:pt idx="2">
                  <c:v>220.65</c:v>
                </c:pt>
                <c:pt idx="3">
                  <c:v>21.76</c:v>
                </c:pt>
                <c:pt idx="4">
                  <c:v>42.76</c:v>
                </c:pt>
                <c:pt idx="5">
                  <c:v>3.91</c:v>
                </c:pt>
                <c:pt idx="6">
                  <c:v>3.91</c:v>
                </c:pt>
                <c:pt idx="7">
                  <c:v>2.59</c:v>
                </c:pt>
                <c:pt idx="8">
                  <c:v>0</c:v>
                </c:pt>
              </c:numCache>
            </c:numRef>
          </c:val>
          <c:extLst>
            <c:ext xmlns:c16="http://schemas.microsoft.com/office/drawing/2014/chart" uri="{C3380CC4-5D6E-409C-BE32-E72D297353CC}">
              <c16:uniqueId val="{00000005-7279-4AD2-81B3-C3BAAF8D001C}"/>
            </c:ext>
          </c:extLst>
        </c:ser>
        <c:dLbls>
          <c:showLegendKey val="0"/>
          <c:showVal val="0"/>
          <c:showCatName val="0"/>
          <c:showSerName val="0"/>
          <c:showPercent val="0"/>
          <c:showBubbleSize val="0"/>
        </c:dLbls>
        <c:gapWidth val="50"/>
        <c:overlap val="100"/>
        <c:axId val="249143808"/>
        <c:axId val="249138816"/>
      </c:barChart>
      <c:catAx>
        <c:axId val="249143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38816"/>
        <c:crosses val="autoZero"/>
        <c:auto val="1"/>
        <c:lblAlgn val="ctr"/>
        <c:lblOffset val="100"/>
        <c:noMultiLvlLbl val="0"/>
      </c:catAx>
      <c:valAx>
        <c:axId val="249138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49143808"/>
        <c:crosses val="autoZero"/>
        <c:crossBetween val="between"/>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006506115137481E-2"/>
          <c:y val="0.84271300498414003"/>
          <c:w val="0.92418217122384938"/>
          <c:h val="0.1572869950158599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76749471878606579"/>
        </c:manualLayout>
      </c:layout>
      <c:barChart>
        <c:barDir val="col"/>
        <c:grouping val="stacked"/>
        <c:varyColors val="0"/>
        <c:ser>
          <c:idx val="0"/>
          <c:order val="0"/>
          <c:tx>
            <c:strRef>
              <c:f>'41'!$H$11</c:f>
              <c:strCache>
                <c:ptCount val="1"/>
                <c:pt idx="0">
                  <c:v>Прибуток</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'41'!$I$10:$V$10</c:f>
              <c:strCache>
                <c:ptCount val="14"/>
                <c:pt idx="0">
                  <c:v>І.19</c:v>
                </c:pt>
                <c:pt idx="3">
                  <c:v>IV.19</c:v>
                </c:pt>
                <c:pt idx="5">
                  <c:v>ІІ.20</c:v>
                </c:pt>
                <c:pt idx="7">
                  <c:v>IV.20</c:v>
                </c:pt>
                <c:pt idx="9">
                  <c:v>ІІ.21</c:v>
                </c:pt>
                <c:pt idx="11">
                  <c:v>IV.21</c:v>
                </c:pt>
                <c:pt idx="13">
                  <c:v>ІІ.22</c:v>
                </c:pt>
              </c:strCache>
            </c:strRef>
          </c:cat>
          <c:val>
            <c:numRef>
              <c:f>'41'!$I$11:$V$11</c:f>
              <c:numCache>
                <c:formatCode>#\ ##0.0</c:formatCode>
                <c:ptCount val="14"/>
                <c:pt idx="0">
                  <c:v>0.87</c:v>
                </c:pt>
                <c:pt idx="1">
                  <c:v>1.72</c:v>
                </c:pt>
                <c:pt idx="2">
                  <c:v>3.51</c:v>
                </c:pt>
                <c:pt idx="3">
                  <c:v>3.18</c:v>
                </c:pt>
                <c:pt idx="4">
                  <c:v>0.87</c:v>
                </c:pt>
                <c:pt idx="5">
                  <c:v>2.25</c:v>
                </c:pt>
                <c:pt idx="6">
                  <c:v>3.36</c:v>
                </c:pt>
                <c:pt idx="7">
                  <c:v>4.01</c:v>
                </c:pt>
                <c:pt idx="8">
                  <c:v>1.46</c:v>
                </c:pt>
                <c:pt idx="9">
                  <c:v>2.83</c:v>
                </c:pt>
                <c:pt idx="10">
                  <c:v>5.82</c:v>
                </c:pt>
                <c:pt idx="11">
                  <c:v>4.43</c:v>
                </c:pt>
                <c:pt idx="12">
                  <c:v>1.23</c:v>
                </c:pt>
                <c:pt idx="13">
                  <c:v>2.46</c:v>
                </c:pt>
              </c:numCache>
            </c:numRef>
          </c:val>
          <c:extLst>
            <c:ext xmlns:c16="http://schemas.microsoft.com/office/drawing/2014/chart" uri="{C3380CC4-5D6E-409C-BE32-E72D297353CC}">
              <c16:uniqueId val="{00000000-1DDA-45A9-AB80-7FC2181F37B0}"/>
            </c:ext>
          </c:extLst>
        </c:ser>
        <c:ser>
          <c:idx val="1"/>
          <c:order val="1"/>
          <c:tx>
            <c:strRef>
              <c:f>'41'!$H$12</c:f>
              <c:strCache>
                <c:ptCount val="1"/>
                <c:pt idx="0">
                  <c:v>Збиток</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'41'!$I$10:$V$10</c:f>
              <c:strCache>
                <c:ptCount val="14"/>
                <c:pt idx="0">
                  <c:v>І.19</c:v>
                </c:pt>
                <c:pt idx="3">
                  <c:v>IV.19</c:v>
                </c:pt>
                <c:pt idx="5">
                  <c:v>ІІ.20</c:v>
                </c:pt>
                <c:pt idx="7">
                  <c:v>IV.20</c:v>
                </c:pt>
                <c:pt idx="9">
                  <c:v>ІІ.21</c:v>
                </c:pt>
                <c:pt idx="11">
                  <c:v>IV.21</c:v>
                </c:pt>
                <c:pt idx="13">
                  <c:v>ІІ.22</c:v>
                </c:pt>
              </c:strCache>
            </c:strRef>
          </c:cat>
          <c:val>
            <c:numRef>
              <c:f>'41'!$I$12:$V$12</c:f>
              <c:numCache>
                <c:formatCode>#\ ##0.0</c:formatCode>
                <c:ptCount val="14"/>
                <c:pt idx="0">
                  <c:v>-0.3</c:v>
                </c:pt>
                <c:pt idx="1">
                  <c:v>-0.42</c:v>
                </c:pt>
                <c:pt idx="2">
                  <c:v>-0.41</c:v>
                </c:pt>
                <c:pt idx="3">
                  <c:v>-1.19</c:v>
                </c:pt>
                <c:pt idx="4">
                  <c:v>-0.91</c:v>
                </c:pt>
                <c:pt idx="5">
                  <c:v>-0.85</c:v>
                </c:pt>
                <c:pt idx="6">
                  <c:v>-0.93</c:v>
                </c:pt>
                <c:pt idx="7">
                  <c:v>-1.42</c:v>
                </c:pt>
                <c:pt idx="8">
                  <c:v>-0.31</c:v>
                </c:pt>
                <c:pt idx="9">
                  <c:v>-0.49</c:v>
                </c:pt>
                <c:pt idx="10">
                  <c:v>-0.77</c:v>
                </c:pt>
                <c:pt idx="11">
                  <c:v>-1.59</c:v>
                </c:pt>
                <c:pt idx="12">
                  <c:v>-1.68</c:v>
                </c:pt>
                <c:pt idx="13">
                  <c:v>-2.39</c:v>
                </c:pt>
              </c:numCache>
            </c:numRef>
          </c:val>
          <c:extLst>
            <c:ext xmlns:c16="http://schemas.microsoft.com/office/drawing/2014/chart" uri="{C3380CC4-5D6E-409C-BE32-E72D297353CC}">
              <c16:uniqueId val="{00000001-1DDA-45A9-AB80-7FC2181F37B0}"/>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670314152407349"/>
          <c:w val="0.99773361161180152"/>
          <c:h val="9.8901081785743403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72643512921877E-2"/>
          <c:y val="5.3999990655015893E-2"/>
          <c:w val="0.85983990590387815"/>
          <c:h val="0.77408812423844864"/>
        </c:manualLayout>
      </c:layout>
      <c:barChart>
        <c:barDir val="col"/>
        <c:grouping val="stacked"/>
        <c:varyColors val="0"/>
        <c:ser>
          <c:idx val="0"/>
          <c:order val="0"/>
          <c:tx>
            <c:strRef>
              <c:f>'41'!$G$11</c:f>
              <c:strCache>
                <c:ptCount val="1"/>
                <c:pt idx="0">
                  <c:v>Profit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'41'!$I$9:$V$9</c:f>
              <c:strCache>
                <c:ptCount val="14"/>
                <c:pt idx="0">
                  <c:v>Q1.19</c:v>
                </c:pt>
                <c:pt idx="3">
                  <c:v>Q4.19</c:v>
                </c:pt>
                <c:pt idx="5">
                  <c:v>Q2.20</c:v>
                </c:pt>
                <c:pt idx="7">
                  <c:v>Q4.20</c:v>
                </c:pt>
                <c:pt idx="9">
                  <c:v>Q2.21</c:v>
                </c:pt>
                <c:pt idx="11">
                  <c:v>Q4.21</c:v>
                </c:pt>
                <c:pt idx="13">
                  <c:v>Q2.22</c:v>
                </c:pt>
              </c:strCache>
            </c:strRef>
          </c:cat>
          <c:val>
            <c:numRef>
              <c:f>'41'!$I$11:$V$11</c:f>
              <c:numCache>
                <c:formatCode>#\ ##0.0</c:formatCode>
                <c:ptCount val="14"/>
                <c:pt idx="0">
                  <c:v>0.87</c:v>
                </c:pt>
                <c:pt idx="1">
                  <c:v>1.72</c:v>
                </c:pt>
                <c:pt idx="2">
                  <c:v>3.51</c:v>
                </c:pt>
                <c:pt idx="3">
                  <c:v>3.18</c:v>
                </c:pt>
                <c:pt idx="4">
                  <c:v>0.87</c:v>
                </c:pt>
                <c:pt idx="5">
                  <c:v>2.25</c:v>
                </c:pt>
                <c:pt idx="6">
                  <c:v>3.36</c:v>
                </c:pt>
                <c:pt idx="7">
                  <c:v>4.01</c:v>
                </c:pt>
                <c:pt idx="8">
                  <c:v>1.46</c:v>
                </c:pt>
                <c:pt idx="9">
                  <c:v>2.83</c:v>
                </c:pt>
                <c:pt idx="10">
                  <c:v>5.82</c:v>
                </c:pt>
                <c:pt idx="11">
                  <c:v>4.43</c:v>
                </c:pt>
                <c:pt idx="12">
                  <c:v>1.23</c:v>
                </c:pt>
                <c:pt idx="13">
                  <c:v>2.46</c:v>
                </c:pt>
              </c:numCache>
            </c:numRef>
          </c:val>
          <c:extLst>
            <c:ext xmlns:c16="http://schemas.microsoft.com/office/drawing/2014/chart" uri="{C3380CC4-5D6E-409C-BE32-E72D297353CC}">
              <c16:uniqueId val="{00000000-DB1D-40FC-A7D3-0D6D6161A3DE}"/>
            </c:ext>
          </c:extLst>
        </c:ser>
        <c:ser>
          <c:idx val="1"/>
          <c:order val="1"/>
          <c:tx>
            <c:strRef>
              <c:f>'41'!$G$12</c:f>
              <c:strCache>
                <c:ptCount val="1"/>
                <c:pt idx="0">
                  <c:v>Loss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'41'!$I$9:$V$9</c:f>
              <c:strCache>
                <c:ptCount val="14"/>
                <c:pt idx="0">
                  <c:v>Q1.19</c:v>
                </c:pt>
                <c:pt idx="3">
                  <c:v>Q4.19</c:v>
                </c:pt>
                <c:pt idx="5">
                  <c:v>Q2.20</c:v>
                </c:pt>
                <c:pt idx="7">
                  <c:v>Q4.20</c:v>
                </c:pt>
                <c:pt idx="9">
                  <c:v>Q2.21</c:v>
                </c:pt>
                <c:pt idx="11">
                  <c:v>Q4.21</c:v>
                </c:pt>
                <c:pt idx="13">
                  <c:v>Q2.22</c:v>
                </c:pt>
              </c:strCache>
            </c:strRef>
          </c:cat>
          <c:val>
            <c:numRef>
              <c:f>'41'!$I$12:$V$12</c:f>
              <c:numCache>
                <c:formatCode>#\ ##0.0</c:formatCode>
                <c:ptCount val="14"/>
                <c:pt idx="0">
                  <c:v>-0.3</c:v>
                </c:pt>
                <c:pt idx="1">
                  <c:v>-0.42</c:v>
                </c:pt>
                <c:pt idx="2">
                  <c:v>-0.41</c:v>
                </c:pt>
                <c:pt idx="3">
                  <c:v>-1.19</c:v>
                </c:pt>
                <c:pt idx="4">
                  <c:v>-0.91</c:v>
                </c:pt>
                <c:pt idx="5">
                  <c:v>-0.85</c:v>
                </c:pt>
                <c:pt idx="6">
                  <c:v>-0.93</c:v>
                </c:pt>
                <c:pt idx="7">
                  <c:v>-1.42</c:v>
                </c:pt>
                <c:pt idx="8">
                  <c:v>-0.31</c:v>
                </c:pt>
                <c:pt idx="9">
                  <c:v>-0.49</c:v>
                </c:pt>
                <c:pt idx="10">
                  <c:v>-0.77</c:v>
                </c:pt>
                <c:pt idx="11">
                  <c:v>-1.59</c:v>
                </c:pt>
                <c:pt idx="12">
                  <c:v>-1.68</c:v>
                </c:pt>
                <c:pt idx="13">
                  <c:v>-2.39</c:v>
                </c:pt>
              </c:numCache>
            </c:numRef>
          </c:val>
          <c:extLst>
            <c:ext xmlns:c16="http://schemas.microsoft.com/office/drawing/2014/chart" uri="{C3380CC4-5D6E-409C-BE32-E72D297353CC}">
              <c16:uniqueId val="{00000001-DB1D-40FC-A7D3-0D6D6161A3DE}"/>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7352033123519485E-4"/>
          <c:y val="0.90329654697645634"/>
          <c:w val="0.9992264796687647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'42'!$I$11</c:f>
              <c:strCache>
                <c:ptCount val="1"/>
                <c:pt idx="0">
                  <c:v>Чистий фінансовий результат,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'42'!$J$10:$W$10</c:f>
              <c:strCache>
                <c:ptCount val="14"/>
                <c:pt idx="0">
                  <c:v>І.19</c:v>
                </c:pt>
                <c:pt idx="3">
                  <c:v>IV.19</c:v>
                </c:pt>
                <c:pt idx="5">
                  <c:v>ІІ.20</c:v>
                </c:pt>
                <c:pt idx="7">
                  <c:v>IV.20</c:v>
                </c:pt>
                <c:pt idx="9">
                  <c:v>ІІ.21</c:v>
                </c:pt>
                <c:pt idx="11">
                  <c:v>IV.21</c:v>
                </c:pt>
                <c:pt idx="13">
                  <c:v>ІІ.22</c:v>
                </c:pt>
              </c:strCache>
            </c:strRef>
          </c:cat>
          <c:val>
            <c:numRef>
              <c:f>'42'!$J$11:$W$11</c:f>
              <c:numCache>
                <c:formatCode>0.0</c:formatCode>
                <c:ptCount val="14"/>
                <c:pt idx="0">
                  <c:v>0.56999999999999995</c:v>
                </c:pt>
                <c:pt idx="1">
                  <c:v>1.29</c:v>
                </c:pt>
                <c:pt idx="2">
                  <c:v>3.1</c:v>
                </c:pt>
                <c:pt idx="3">
                  <c:v>1.99</c:v>
                </c:pt>
                <c:pt idx="4">
                  <c:v>-0.04</c:v>
                </c:pt>
                <c:pt idx="5">
                  <c:v>1.41</c:v>
                </c:pt>
                <c:pt idx="6">
                  <c:v>2.4300000000000002</c:v>
                </c:pt>
                <c:pt idx="7">
                  <c:v>2.59</c:v>
                </c:pt>
                <c:pt idx="8">
                  <c:v>1.1499999999999999</c:v>
                </c:pt>
                <c:pt idx="9">
                  <c:v>2.34</c:v>
                </c:pt>
                <c:pt idx="10">
                  <c:v>5.0599999999999996</c:v>
                </c:pt>
                <c:pt idx="11">
                  <c:v>2.84</c:v>
                </c:pt>
                <c:pt idx="12">
                  <c:v>-0.45</c:v>
                </c:pt>
                <c:pt idx="13">
                  <c:v>7.0000000000000007E-2</c:v>
                </c:pt>
              </c:numCache>
            </c:numRef>
          </c:val>
          <c:extLst>
            <c:ext xmlns:c16="http://schemas.microsoft.com/office/drawing/2014/chart" uri="{C3380CC4-5D6E-409C-BE32-E72D297353CC}">
              <c16:uniqueId val="{00000000-6F66-4223-B0B3-572E336F3A69}"/>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'42'!$I$12</c:f>
              <c:strCache>
                <c:ptCount val="1"/>
                <c:pt idx="0">
                  <c:v>ROA (п. ш.)</c:v>
                </c:pt>
              </c:strCache>
            </c:strRef>
          </c:tx>
          <c:spPr>
            <a:ln w="25400" cap="rnd">
              <a:solidFill>
                <a:schemeClr val="accent1"/>
              </a:solidFill>
              <a:round/>
            </a:ln>
            <a:effectLst/>
            <a:extLst/>
          </c:spPr>
          <c:marker>
            <c:symbol val="none"/>
          </c:marker>
          <c:dPt>
            <c:idx val="0"/>
            <c:marker>
              <c:symbol val="none"/>
            </c:marker>
            <c:bubble3D val="0"/>
            <c:spPr>
              <a:ln w="25400" cap="rnd">
                <a:noFill/>
                <a:round/>
              </a:ln>
              <a:effectLst/>
              <a:extLst/>
            </c:spPr>
            <c:extLst>
              <c:ext xmlns:c16="http://schemas.microsoft.com/office/drawing/2014/chart" uri="{C3380CC4-5D6E-409C-BE32-E72D297353CC}">
                <c16:uniqueId val="{00000002-6F66-4223-B0B3-572E336F3A69}"/>
              </c:ext>
            </c:extLst>
          </c:dPt>
          <c:dPt>
            <c:idx val="4"/>
            <c:marker>
              <c:symbol val="none"/>
            </c:marker>
            <c:bubble3D val="0"/>
            <c:spPr>
              <a:ln w="25400" cap="rnd">
                <a:noFill/>
                <a:round/>
              </a:ln>
              <a:effectLst/>
              <a:extLst/>
            </c:spPr>
            <c:extLst>
              <c:ext xmlns:c16="http://schemas.microsoft.com/office/drawing/2014/chart" uri="{C3380CC4-5D6E-409C-BE32-E72D297353CC}">
                <c16:uniqueId val="{00000004-6F66-4223-B0B3-572E336F3A69}"/>
              </c:ext>
            </c:extLst>
          </c:dPt>
          <c:dPt>
            <c:idx val="8"/>
            <c:marker>
              <c:symbol val="none"/>
            </c:marker>
            <c:bubble3D val="0"/>
            <c:spPr>
              <a:ln w="25400" cap="rnd">
                <a:noFill/>
                <a:round/>
              </a:ln>
              <a:effectLst/>
              <a:extLst/>
            </c:spPr>
            <c:extLst>
              <c:ext xmlns:c16="http://schemas.microsoft.com/office/drawing/2014/chart" uri="{C3380CC4-5D6E-409C-BE32-E72D297353CC}">
                <c16:uniqueId val="{00000006-6F66-4223-B0B3-572E336F3A69}"/>
              </c:ext>
            </c:extLst>
          </c:dPt>
          <c:dPt>
            <c:idx val="12"/>
            <c:marker>
              <c:symbol val="none"/>
            </c:marker>
            <c:bubble3D val="0"/>
            <c:spPr>
              <a:ln w="25400" cap="rnd">
                <a:noFill/>
                <a:round/>
              </a:ln>
              <a:effectLst/>
              <a:extLst/>
            </c:spPr>
            <c:extLst>
              <c:ext xmlns:c16="http://schemas.microsoft.com/office/drawing/2014/chart" uri="{C3380CC4-5D6E-409C-BE32-E72D297353CC}">
                <c16:uniqueId val="{00000008-6F66-4223-B0B3-572E336F3A69}"/>
              </c:ext>
            </c:extLst>
          </c:dPt>
          <c:cat>
            <c:strRef>
              <c:f>'42'!$J$10:$W$10</c:f>
              <c:strCache>
                <c:ptCount val="14"/>
                <c:pt idx="0">
                  <c:v>І.19</c:v>
                </c:pt>
                <c:pt idx="3">
                  <c:v>IV.19</c:v>
                </c:pt>
                <c:pt idx="5">
                  <c:v>ІІ.20</c:v>
                </c:pt>
                <c:pt idx="7">
                  <c:v>IV.20</c:v>
                </c:pt>
                <c:pt idx="9">
                  <c:v>ІІ.21</c:v>
                </c:pt>
                <c:pt idx="11">
                  <c:v>IV.21</c:v>
                </c:pt>
                <c:pt idx="13">
                  <c:v>ІІ.22</c:v>
                </c:pt>
              </c:strCache>
            </c:strRef>
          </c:cat>
          <c:val>
            <c:numRef>
              <c:f>'42'!$J$12:$W$12</c:f>
              <c:numCache>
                <c:formatCode>0%</c:formatCode>
                <c:ptCount val="14"/>
                <c:pt idx="0">
                  <c:v>1.7000000000000001E-2</c:v>
                </c:pt>
                <c:pt idx="1">
                  <c:v>1.8599999999999998E-2</c:v>
                </c:pt>
                <c:pt idx="2">
                  <c:v>2.81E-2</c:v>
                </c:pt>
                <c:pt idx="3">
                  <c:v>2.06E-2</c:v>
                </c:pt>
                <c:pt idx="4">
                  <c:v>-1E-3</c:v>
                </c:pt>
                <c:pt idx="5">
                  <c:v>1.61E-2</c:v>
                </c:pt>
                <c:pt idx="6">
                  <c:v>1.8200000000000001E-2</c:v>
                </c:pt>
                <c:pt idx="7">
                  <c:v>2.2200000000000001E-2</c:v>
                </c:pt>
                <c:pt idx="8">
                  <c:v>2.5999999999999999E-2</c:v>
                </c:pt>
                <c:pt idx="9">
                  <c:v>2.6800000000000001E-2</c:v>
                </c:pt>
                <c:pt idx="10">
                  <c:v>3.78E-2</c:v>
                </c:pt>
                <c:pt idx="11">
                  <c:v>2.4E-2</c:v>
                </c:pt>
                <c:pt idx="12">
                  <c:v>-8.6999999999999994E-3</c:v>
                </c:pt>
                <c:pt idx="13">
                  <c:v>6.9999999999999999E-4</c:v>
                </c:pt>
              </c:numCache>
            </c:numRef>
          </c:val>
          <c:smooth val="0"/>
          <c:extLst>
            <c:ext xmlns:c16="http://schemas.microsoft.com/office/drawing/2014/chart" uri="{C3380CC4-5D6E-409C-BE32-E72D297353CC}">
              <c16:uniqueId val="{00000009-6F66-4223-B0B3-572E336F3A69}"/>
            </c:ext>
          </c:extLst>
        </c:ser>
        <c:ser>
          <c:idx val="2"/>
          <c:order val="2"/>
          <c:tx>
            <c:strRef>
              <c:f>'42'!$I$13</c:f>
              <c:strCache>
                <c:ptCount val="1"/>
                <c:pt idx="0">
                  <c:v>ROE (п. ш.)</c:v>
                </c:pt>
              </c:strCache>
            </c:strRef>
          </c:tx>
          <c:spPr>
            <a:ln w="25400" cap="rnd">
              <a:solidFill>
                <a:schemeClr val="accent3"/>
              </a:solidFill>
              <a:round/>
            </a:ln>
            <a:effectLst/>
          </c:spPr>
          <c:marker>
            <c:symbol val="none"/>
          </c:marker>
          <c:dPt>
            <c:idx val="0"/>
            <c:marker>
              <c:symbol val="none"/>
            </c:marker>
            <c:bubble3D val="0"/>
            <c:spPr>
              <a:ln w="25400" cap="rnd">
                <a:noFill/>
                <a:round/>
              </a:ln>
              <a:effectLst/>
            </c:spPr>
            <c:extLst>
              <c:ext xmlns:c16="http://schemas.microsoft.com/office/drawing/2014/chart" uri="{C3380CC4-5D6E-409C-BE32-E72D297353CC}">
                <c16:uniqueId val="{0000000B-6F66-4223-B0B3-572E336F3A69}"/>
              </c:ext>
            </c:extLst>
          </c:dPt>
          <c:dPt>
            <c:idx val="4"/>
            <c:marker>
              <c:symbol val="none"/>
            </c:marker>
            <c:bubble3D val="0"/>
            <c:spPr>
              <a:ln w="25400" cap="rnd">
                <a:noFill/>
                <a:round/>
              </a:ln>
              <a:effectLst/>
            </c:spPr>
            <c:extLst>
              <c:ext xmlns:c16="http://schemas.microsoft.com/office/drawing/2014/chart" uri="{C3380CC4-5D6E-409C-BE32-E72D297353CC}">
                <c16:uniqueId val="{0000000D-6F66-4223-B0B3-572E336F3A69}"/>
              </c:ext>
            </c:extLst>
          </c:dPt>
          <c:dPt>
            <c:idx val="8"/>
            <c:marker>
              <c:symbol val="none"/>
            </c:marker>
            <c:bubble3D val="0"/>
            <c:spPr>
              <a:ln w="25400" cap="rnd">
                <a:noFill/>
                <a:round/>
              </a:ln>
              <a:effectLst/>
            </c:spPr>
            <c:extLst>
              <c:ext xmlns:c16="http://schemas.microsoft.com/office/drawing/2014/chart" uri="{C3380CC4-5D6E-409C-BE32-E72D297353CC}">
                <c16:uniqueId val="{0000000F-6F66-4223-B0B3-572E336F3A69}"/>
              </c:ext>
            </c:extLst>
          </c:dPt>
          <c:dPt>
            <c:idx val="12"/>
            <c:marker>
              <c:symbol val="none"/>
            </c:marker>
            <c:bubble3D val="0"/>
            <c:spPr>
              <a:ln w="25400" cap="rnd">
                <a:noFill/>
                <a:round/>
              </a:ln>
              <a:effectLst/>
            </c:spPr>
            <c:extLst>
              <c:ext xmlns:c16="http://schemas.microsoft.com/office/drawing/2014/chart" uri="{C3380CC4-5D6E-409C-BE32-E72D297353CC}">
                <c16:uniqueId val="{00000011-6F66-4223-B0B3-572E336F3A69}"/>
              </c:ext>
            </c:extLst>
          </c:dPt>
          <c:cat>
            <c:strRef>
              <c:f>'42'!$J$10:$W$10</c:f>
              <c:strCache>
                <c:ptCount val="14"/>
                <c:pt idx="0">
                  <c:v>І.19</c:v>
                </c:pt>
                <c:pt idx="3">
                  <c:v>IV.19</c:v>
                </c:pt>
                <c:pt idx="5">
                  <c:v>ІІ.20</c:v>
                </c:pt>
                <c:pt idx="7">
                  <c:v>IV.20</c:v>
                </c:pt>
                <c:pt idx="9">
                  <c:v>ІІ.21</c:v>
                </c:pt>
                <c:pt idx="11">
                  <c:v>IV.21</c:v>
                </c:pt>
                <c:pt idx="13">
                  <c:v>ІІ.22</c:v>
                </c:pt>
              </c:strCache>
            </c:strRef>
          </c:cat>
          <c:val>
            <c:numRef>
              <c:f>'42'!$J$13:$W$13</c:f>
              <c:numCache>
                <c:formatCode>0%</c:formatCode>
                <c:ptCount val="14"/>
                <c:pt idx="0">
                  <c:v>9.1999999999999998E-2</c:v>
                </c:pt>
                <c:pt idx="1">
                  <c:v>0.1017</c:v>
                </c:pt>
                <c:pt idx="2">
                  <c:v>0.14460000000000001</c:v>
                </c:pt>
                <c:pt idx="3">
                  <c:v>0.1046</c:v>
                </c:pt>
                <c:pt idx="4">
                  <c:v>-6.1999999999999998E-3</c:v>
                </c:pt>
                <c:pt idx="5">
                  <c:v>9.35E-2</c:v>
                </c:pt>
                <c:pt idx="6">
                  <c:v>0.10340000000000001</c:v>
                </c:pt>
                <c:pt idx="7">
                  <c:v>0.13109999999999999</c:v>
                </c:pt>
                <c:pt idx="8">
                  <c:v>0.17979999999999999</c:v>
                </c:pt>
                <c:pt idx="9">
                  <c:v>0.1797</c:v>
                </c:pt>
                <c:pt idx="10">
                  <c:v>0.25040000000000001</c:v>
                </c:pt>
                <c:pt idx="11">
                  <c:v>0.15090000000000001</c:v>
                </c:pt>
                <c:pt idx="12">
                  <c:v>-4.24E-2</c:v>
                </c:pt>
                <c:pt idx="13">
                  <c:v>3.5000000000000001E-3</c:v>
                </c:pt>
              </c:numCache>
            </c:numRef>
          </c:val>
          <c:smooth val="0"/>
          <c:extLst>
            <c:ext xmlns:c16="http://schemas.microsoft.com/office/drawing/2014/chart" uri="{C3380CC4-5D6E-409C-BE32-E72D297353CC}">
              <c16:uniqueId val="{00000012-6F66-4223-B0B3-572E336F3A69}"/>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5.3605684449892353E-2"/>
          <c:w val="0.89873002907831545"/>
          <c:h val="0.69974058380414317"/>
        </c:manualLayout>
      </c:layout>
      <c:barChart>
        <c:barDir val="col"/>
        <c:grouping val="clustered"/>
        <c:varyColors val="0"/>
        <c:ser>
          <c:idx val="0"/>
          <c:order val="0"/>
          <c:tx>
            <c:strRef>
              <c:f>'42'!$H$11</c:f>
              <c:strCache>
                <c:ptCount val="1"/>
                <c:pt idx="0">
                  <c:v>Net financial result,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'42'!$J$9:$W$9</c:f>
              <c:strCache>
                <c:ptCount val="14"/>
                <c:pt idx="0">
                  <c:v>Q1.19</c:v>
                </c:pt>
                <c:pt idx="3">
                  <c:v>Q4.19</c:v>
                </c:pt>
                <c:pt idx="5">
                  <c:v>Q2.20</c:v>
                </c:pt>
                <c:pt idx="7">
                  <c:v>Q4.20</c:v>
                </c:pt>
                <c:pt idx="9">
                  <c:v>Q2.21</c:v>
                </c:pt>
                <c:pt idx="11">
                  <c:v>Q4.21</c:v>
                </c:pt>
                <c:pt idx="13">
                  <c:v>Q2.22</c:v>
                </c:pt>
              </c:strCache>
            </c:strRef>
          </c:cat>
          <c:val>
            <c:numRef>
              <c:f>'42'!$J$11:$W$11</c:f>
              <c:numCache>
                <c:formatCode>0.0</c:formatCode>
                <c:ptCount val="14"/>
                <c:pt idx="0">
                  <c:v>0.56999999999999995</c:v>
                </c:pt>
                <c:pt idx="1">
                  <c:v>1.29</c:v>
                </c:pt>
                <c:pt idx="2">
                  <c:v>3.1</c:v>
                </c:pt>
                <c:pt idx="3">
                  <c:v>1.99</c:v>
                </c:pt>
                <c:pt idx="4">
                  <c:v>-0.04</c:v>
                </c:pt>
                <c:pt idx="5">
                  <c:v>1.41</c:v>
                </c:pt>
                <c:pt idx="6">
                  <c:v>2.4300000000000002</c:v>
                </c:pt>
                <c:pt idx="7">
                  <c:v>2.59</c:v>
                </c:pt>
                <c:pt idx="8">
                  <c:v>1.1499999999999999</c:v>
                </c:pt>
                <c:pt idx="9">
                  <c:v>2.34</c:v>
                </c:pt>
                <c:pt idx="10">
                  <c:v>5.0599999999999996</c:v>
                </c:pt>
                <c:pt idx="11">
                  <c:v>2.84</c:v>
                </c:pt>
                <c:pt idx="12">
                  <c:v>-0.45</c:v>
                </c:pt>
                <c:pt idx="13">
                  <c:v>7.0000000000000007E-2</c:v>
                </c:pt>
              </c:numCache>
            </c:numRef>
          </c:val>
          <c:extLst>
            <c:ext xmlns:c16="http://schemas.microsoft.com/office/drawing/2014/chart" uri="{C3380CC4-5D6E-409C-BE32-E72D297353CC}">
              <c16:uniqueId val="{00000000-BEDA-471D-B90A-FED88EBF3600}"/>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'42'!$H$12</c:f>
              <c:strCache>
                <c:ptCount val="1"/>
                <c:pt idx="0">
                  <c:v>ROA (r.h.s.)</c:v>
                </c:pt>
              </c:strCache>
            </c:strRef>
          </c:tx>
          <c:spPr>
            <a:ln w="25400" cap="rnd">
              <a:solidFill>
                <a:schemeClr val="accent1"/>
              </a:solidFill>
              <a:round/>
            </a:ln>
            <a:effectLst/>
            <a:extLst/>
          </c:spPr>
          <c:marker>
            <c:symbol val="none"/>
          </c:marker>
          <c:dPt>
            <c:idx val="0"/>
            <c:marker>
              <c:symbol val="none"/>
            </c:marker>
            <c:bubble3D val="0"/>
            <c:spPr>
              <a:ln w="25400" cap="rnd">
                <a:noFill/>
                <a:round/>
              </a:ln>
              <a:effectLst/>
              <a:extLst/>
            </c:spPr>
            <c:extLst>
              <c:ext xmlns:c16="http://schemas.microsoft.com/office/drawing/2014/chart" uri="{C3380CC4-5D6E-409C-BE32-E72D297353CC}">
                <c16:uniqueId val="{00000002-BEDA-471D-B90A-FED88EBF3600}"/>
              </c:ext>
            </c:extLst>
          </c:dPt>
          <c:dPt>
            <c:idx val="4"/>
            <c:marker>
              <c:symbol val="none"/>
            </c:marker>
            <c:bubble3D val="0"/>
            <c:spPr>
              <a:ln w="25400" cap="rnd">
                <a:noFill/>
                <a:round/>
              </a:ln>
              <a:effectLst/>
              <a:extLst/>
            </c:spPr>
            <c:extLst>
              <c:ext xmlns:c16="http://schemas.microsoft.com/office/drawing/2014/chart" uri="{C3380CC4-5D6E-409C-BE32-E72D297353CC}">
                <c16:uniqueId val="{00000004-BEDA-471D-B90A-FED88EBF3600}"/>
              </c:ext>
            </c:extLst>
          </c:dPt>
          <c:dPt>
            <c:idx val="8"/>
            <c:marker>
              <c:symbol val="none"/>
            </c:marker>
            <c:bubble3D val="0"/>
            <c:spPr>
              <a:ln w="25400" cap="rnd">
                <a:noFill/>
                <a:round/>
              </a:ln>
              <a:effectLst/>
              <a:extLst/>
            </c:spPr>
            <c:extLst>
              <c:ext xmlns:c16="http://schemas.microsoft.com/office/drawing/2014/chart" uri="{C3380CC4-5D6E-409C-BE32-E72D297353CC}">
                <c16:uniqueId val="{00000006-BEDA-471D-B90A-FED88EBF3600}"/>
              </c:ext>
            </c:extLst>
          </c:dPt>
          <c:dPt>
            <c:idx val="12"/>
            <c:marker>
              <c:symbol val="none"/>
            </c:marker>
            <c:bubble3D val="0"/>
            <c:spPr>
              <a:ln w="25400" cap="rnd">
                <a:noFill/>
                <a:round/>
              </a:ln>
              <a:effectLst/>
              <a:extLst/>
            </c:spPr>
            <c:extLst>
              <c:ext xmlns:c16="http://schemas.microsoft.com/office/drawing/2014/chart" uri="{C3380CC4-5D6E-409C-BE32-E72D297353CC}">
                <c16:uniqueId val="{00000008-BEDA-471D-B90A-FED88EBF3600}"/>
              </c:ext>
            </c:extLst>
          </c:dPt>
          <c:cat>
            <c:strRef>
              <c:f>'42'!$J$9:$W$9</c:f>
              <c:strCache>
                <c:ptCount val="14"/>
                <c:pt idx="0">
                  <c:v>Q1.19</c:v>
                </c:pt>
                <c:pt idx="3">
                  <c:v>Q4.19</c:v>
                </c:pt>
                <c:pt idx="5">
                  <c:v>Q2.20</c:v>
                </c:pt>
                <c:pt idx="7">
                  <c:v>Q4.20</c:v>
                </c:pt>
                <c:pt idx="9">
                  <c:v>Q2.21</c:v>
                </c:pt>
                <c:pt idx="11">
                  <c:v>Q4.21</c:v>
                </c:pt>
                <c:pt idx="13">
                  <c:v>Q2.22</c:v>
                </c:pt>
              </c:strCache>
            </c:strRef>
          </c:cat>
          <c:val>
            <c:numRef>
              <c:f>'42'!$J$12:$W$12</c:f>
              <c:numCache>
                <c:formatCode>0%</c:formatCode>
                <c:ptCount val="14"/>
                <c:pt idx="0">
                  <c:v>1.7000000000000001E-2</c:v>
                </c:pt>
                <c:pt idx="1">
                  <c:v>1.8599999999999998E-2</c:v>
                </c:pt>
                <c:pt idx="2">
                  <c:v>2.81E-2</c:v>
                </c:pt>
                <c:pt idx="3">
                  <c:v>2.06E-2</c:v>
                </c:pt>
                <c:pt idx="4">
                  <c:v>-1E-3</c:v>
                </c:pt>
                <c:pt idx="5">
                  <c:v>1.61E-2</c:v>
                </c:pt>
                <c:pt idx="6">
                  <c:v>1.8200000000000001E-2</c:v>
                </c:pt>
                <c:pt idx="7">
                  <c:v>2.2200000000000001E-2</c:v>
                </c:pt>
                <c:pt idx="8">
                  <c:v>2.5999999999999999E-2</c:v>
                </c:pt>
                <c:pt idx="9">
                  <c:v>2.6800000000000001E-2</c:v>
                </c:pt>
                <c:pt idx="10">
                  <c:v>3.78E-2</c:v>
                </c:pt>
                <c:pt idx="11">
                  <c:v>2.4E-2</c:v>
                </c:pt>
                <c:pt idx="12">
                  <c:v>-8.6999999999999994E-3</c:v>
                </c:pt>
                <c:pt idx="13">
                  <c:v>6.9999999999999999E-4</c:v>
                </c:pt>
              </c:numCache>
            </c:numRef>
          </c:val>
          <c:smooth val="0"/>
          <c:extLst>
            <c:ext xmlns:c16="http://schemas.microsoft.com/office/drawing/2014/chart" uri="{C3380CC4-5D6E-409C-BE32-E72D297353CC}">
              <c16:uniqueId val="{00000009-BEDA-471D-B90A-FED88EBF3600}"/>
            </c:ext>
          </c:extLst>
        </c:ser>
        <c:ser>
          <c:idx val="2"/>
          <c:order val="2"/>
          <c:tx>
            <c:strRef>
              <c:f>'42'!$H$13</c:f>
              <c:strCache>
                <c:ptCount val="1"/>
                <c:pt idx="0">
                  <c:v>ROE (r.h.s.)</c:v>
                </c:pt>
              </c:strCache>
            </c:strRef>
          </c:tx>
          <c:spPr>
            <a:ln w="25400" cap="rnd">
              <a:solidFill>
                <a:schemeClr val="accent3"/>
              </a:solidFill>
              <a:round/>
            </a:ln>
            <a:effectLst/>
          </c:spPr>
          <c:marker>
            <c:symbol val="none"/>
          </c:marker>
          <c:dPt>
            <c:idx val="0"/>
            <c:marker>
              <c:symbol val="none"/>
            </c:marker>
            <c:bubble3D val="0"/>
            <c:spPr>
              <a:ln w="25400" cap="rnd">
                <a:noFill/>
                <a:round/>
              </a:ln>
              <a:effectLst/>
            </c:spPr>
            <c:extLst>
              <c:ext xmlns:c16="http://schemas.microsoft.com/office/drawing/2014/chart" uri="{C3380CC4-5D6E-409C-BE32-E72D297353CC}">
                <c16:uniqueId val="{0000000B-BEDA-471D-B90A-FED88EBF3600}"/>
              </c:ext>
            </c:extLst>
          </c:dPt>
          <c:dPt>
            <c:idx val="4"/>
            <c:marker>
              <c:symbol val="none"/>
            </c:marker>
            <c:bubble3D val="0"/>
            <c:spPr>
              <a:ln w="25400" cap="rnd">
                <a:noFill/>
                <a:round/>
              </a:ln>
              <a:effectLst/>
            </c:spPr>
            <c:extLst>
              <c:ext xmlns:c16="http://schemas.microsoft.com/office/drawing/2014/chart" uri="{C3380CC4-5D6E-409C-BE32-E72D297353CC}">
                <c16:uniqueId val="{0000000D-BEDA-471D-B90A-FED88EBF3600}"/>
              </c:ext>
            </c:extLst>
          </c:dPt>
          <c:dPt>
            <c:idx val="8"/>
            <c:marker>
              <c:symbol val="none"/>
            </c:marker>
            <c:bubble3D val="0"/>
            <c:spPr>
              <a:ln w="25400" cap="rnd">
                <a:noFill/>
                <a:round/>
              </a:ln>
              <a:effectLst/>
            </c:spPr>
            <c:extLst>
              <c:ext xmlns:c16="http://schemas.microsoft.com/office/drawing/2014/chart" uri="{C3380CC4-5D6E-409C-BE32-E72D297353CC}">
                <c16:uniqueId val="{0000000F-BEDA-471D-B90A-FED88EBF3600}"/>
              </c:ext>
            </c:extLst>
          </c:dPt>
          <c:dPt>
            <c:idx val="12"/>
            <c:marker>
              <c:symbol val="none"/>
            </c:marker>
            <c:bubble3D val="0"/>
            <c:spPr>
              <a:ln w="25400" cap="rnd">
                <a:noFill/>
                <a:round/>
              </a:ln>
              <a:effectLst/>
            </c:spPr>
            <c:extLst>
              <c:ext xmlns:c16="http://schemas.microsoft.com/office/drawing/2014/chart" uri="{C3380CC4-5D6E-409C-BE32-E72D297353CC}">
                <c16:uniqueId val="{00000011-BEDA-471D-B90A-FED88EBF3600}"/>
              </c:ext>
            </c:extLst>
          </c:dPt>
          <c:cat>
            <c:strRef>
              <c:f>'42'!$J$9:$W$9</c:f>
              <c:strCache>
                <c:ptCount val="14"/>
                <c:pt idx="0">
                  <c:v>Q1.19</c:v>
                </c:pt>
                <c:pt idx="3">
                  <c:v>Q4.19</c:v>
                </c:pt>
                <c:pt idx="5">
                  <c:v>Q2.20</c:v>
                </c:pt>
                <c:pt idx="7">
                  <c:v>Q4.20</c:v>
                </c:pt>
                <c:pt idx="9">
                  <c:v>Q2.21</c:v>
                </c:pt>
                <c:pt idx="11">
                  <c:v>Q4.21</c:v>
                </c:pt>
                <c:pt idx="13">
                  <c:v>Q2.22</c:v>
                </c:pt>
              </c:strCache>
            </c:strRef>
          </c:cat>
          <c:val>
            <c:numRef>
              <c:f>'42'!$J$13:$W$13</c:f>
              <c:numCache>
                <c:formatCode>0%</c:formatCode>
                <c:ptCount val="14"/>
                <c:pt idx="0">
                  <c:v>9.1999999999999998E-2</c:v>
                </c:pt>
                <c:pt idx="1">
                  <c:v>0.1017</c:v>
                </c:pt>
                <c:pt idx="2">
                  <c:v>0.14460000000000001</c:v>
                </c:pt>
                <c:pt idx="3">
                  <c:v>0.1046</c:v>
                </c:pt>
                <c:pt idx="4">
                  <c:v>-6.1999999999999998E-3</c:v>
                </c:pt>
                <c:pt idx="5">
                  <c:v>9.35E-2</c:v>
                </c:pt>
                <c:pt idx="6">
                  <c:v>0.10340000000000001</c:v>
                </c:pt>
                <c:pt idx="7">
                  <c:v>0.13109999999999999</c:v>
                </c:pt>
                <c:pt idx="8">
                  <c:v>0.17979999999999999</c:v>
                </c:pt>
                <c:pt idx="9">
                  <c:v>0.1797</c:v>
                </c:pt>
                <c:pt idx="10">
                  <c:v>0.25040000000000001</c:v>
                </c:pt>
                <c:pt idx="11">
                  <c:v>0.15090000000000001</c:v>
                </c:pt>
                <c:pt idx="12">
                  <c:v>-4.24E-2</c:v>
                </c:pt>
                <c:pt idx="13">
                  <c:v>3.5000000000000001E-3</c:v>
                </c:pt>
              </c:numCache>
            </c:numRef>
          </c:val>
          <c:smooth val="0"/>
          <c:extLst>
            <c:ext xmlns:c16="http://schemas.microsoft.com/office/drawing/2014/chart" uri="{C3380CC4-5D6E-409C-BE32-E72D297353CC}">
              <c16:uniqueId val="{00000012-BEDA-471D-B90A-FED88EBF3600}"/>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'43'!$H$9</c:f>
              <c:strCache>
                <c:ptCount val="1"/>
                <c:pt idx="0">
                  <c:v>Кредити,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'43'!$J$7:$W$7</c:f>
              <c:strCache>
                <c:ptCount val="14"/>
                <c:pt idx="0">
                  <c:v>І.19</c:v>
                </c:pt>
                <c:pt idx="3">
                  <c:v>IV.19</c:v>
                </c:pt>
                <c:pt idx="5">
                  <c:v>ІІ.20</c:v>
                </c:pt>
                <c:pt idx="7">
                  <c:v>IV.20</c:v>
                </c:pt>
                <c:pt idx="9">
                  <c:v>ІІ.21</c:v>
                </c:pt>
                <c:pt idx="11">
                  <c:v>IV.21</c:v>
                </c:pt>
                <c:pt idx="13">
                  <c:v>ІІ.22</c:v>
                </c:pt>
              </c:strCache>
            </c:strRef>
          </c:cat>
          <c:val>
            <c:numRef>
              <c:f>'43'!$J$9:$W$9</c:f>
              <c:numCache>
                <c:formatCode>#\ ##0.0</c:formatCode>
                <c:ptCount val="14"/>
                <c:pt idx="0">
                  <c:v>4.4000000000000004</c:v>
                </c:pt>
                <c:pt idx="1">
                  <c:v>4.6500000000000004</c:v>
                </c:pt>
                <c:pt idx="2">
                  <c:v>4.66</c:v>
                </c:pt>
                <c:pt idx="3">
                  <c:v>4.47</c:v>
                </c:pt>
                <c:pt idx="4">
                  <c:v>4.08</c:v>
                </c:pt>
                <c:pt idx="5">
                  <c:v>3.33</c:v>
                </c:pt>
                <c:pt idx="6">
                  <c:v>4.58</c:v>
                </c:pt>
                <c:pt idx="7">
                  <c:v>4.58</c:v>
                </c:pt>
                <c:pt idx="8">
                  <c:v>4.25</c:v>
                </c:pt>
                <c:pt idx="9">
                  <c:v>4.4400000000000004</c:v>
                </c:pt>
                <c:pt idx="10">
                  <c:v>4.43</c:v>
                </c:pt>
                <c:pt idx="11">
                  <c:v>2.81</c:v>
                </c:pt>
                <c:pt idx="12">
                  <c:v>2.4500000000000002</c:v>
                </c:pt>
                <c:pt idx="13">
                  <c:v>1.62</c:v>
                </c:pt>
              </c:numCache>
            </c:numRef>
          </c:val>
          <c:extLst>
            <c:ext xmlns:c16="http://schemas.microsoft.com/office/drawing/2014/chart" uri="{C3380CC4-5D6E-409C-BE32-E72D297353CC}">
              <c16:uniqueId val="{00000000-9741-41CD-9E7C-1E4473D3AA1F}"/>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'43'!$H$8</c:f>
              <c:strCache>
                <c:ptCount val="1"/>
                <c:pt idx="0">
                  <c:v>Коефіцієнт покриття заставою, % (п. ш.)</c:v>
                </c:pt>
              </c:strCache>
            </c:strRef>
          </c:tx>
          <c:spPr>
            <a:ln w="25400" cap="rnd" cmpd="sng">
              <a:solidFill>
                <a:srgbClr val="057D46"/>
              </a:solidFill>
              <a:prstDash val="solid"/>
              <a:round/>
            </a:ln>
            <a:effectLst/>
          </c:spPr>
          <c:marker>
            <c:symbol val="none"/>
          </c:marker>
          <c:cat>
            <c:strRef>
              <c:f>'43'!$J$7:$W$7</c:f>
              <c:strCache>
                <c:ptCount val="14"/>
                <c:pt idx="0">
                  <c:v>І.19</c:v>
                </c:pt>
                <c:pt idx="3">
                  <c:v>IV.19</c:v>
                </c:pt>
                <c:pt idx="5">
                  <c:v>ІІ.20</c:v>
                </c:pt>
                <c:pt idx="7">
                  <c:v>IV.20</c:v>
                </c:pt>
                <c:pt idx="9">
                  <c:v>ІІ.21</c:v>
                </c:pt>
                <c:pt idx="11">
                  <c:v>IV.21</c:v>
                </c:pt>
                <c:pt idx="13">
                  <c:v>ІІ.22</c:v>
                </c:pt>
              </c:strCache>
            </c:strRef>
          </c:cat>
          <c:val>
            <c:numRef>
              <c:f>'43'!$J$8:$W$8</c:f>
              <c:numCache>
                <c:formatCode>0%</c:formatCode>
                <c:ptCount val="14"/>
                <c:pt idx="0">
                  <c:v>1.1819</c:v>
                </c:pt>
                <c:pt idx="1">
                  <c:v>1.1536</c:v>
                </c:pt>
                <c:pt idx="2">
                  <c:v>1.1825000000000001</c:v>
                </c:pt>
                <c:pt idx="3">
                  <c:v>1.1371</c:v>
                </c:pt>
                <c:pt idx="4">
                  <c:v>1.1416999999999999</c:v>
                </c:pt>
                <c:pt idx="5">
                  <c:v>1.1349</c:v>
                </c:pt>
                <c:pt idx="6">
                  <c:v>1.1457999999999999</c:v>
                </c:pt>
                <c:pt idx="7">
                  <c:v>1.1495</c:v>
                </c:pt>
                <c:pt idx="8">
                  <c:v>1.143</c:v>
                </c:pt>
                <c:pt idx="9">
                  <c:v>1.333</c:v>
                </c:pt>
                <c:pt idx="10">
                  <c:v>1.0411999999999999</c:v>
                </c:pt>
                <c:pt idx="11">
                  <c:v>1.0005999999999999</c:v>
                </c:pt>
                <c:pt idx="12">
                  <c:v>1.1467000000000001</c:v>
                </c:pt>
                <c:pt idx="13">
                  <c:v>1.1454</c:v>
                </c:pt>
              </c:numCache>
            </c:numRef>
          </c:val>
          <c:smooth val="0"/>
          <c:extLst>
            <c:ext xmlns:c16="http://schemas.microsoft.com/office/drawing/2014/chart" uri="{C3380CC4-5D6E-409C-BE32-E72D297353CC}">
              <c16:uniqueId val="{00000001-9741-41CD-9E7C-1E4473D3AA1F}"/>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in val="0.9"/>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'43'!$I$9</c:f>
              <c:strCache>
                <c:ptCount val="1"/>
                <c:pt idx="0">
                  <c:v>Loans,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'43'!$J$6:$W$6</c:f>
              <c:strCache>
                <c:ptCount val="14"/>
                <c:pt idx="0">
                  <c:v>Q1.19</c:v>
                </c:pt>
                <c:pt idx="3">
                  <c:v>Q4.19</c:v>
                </c:pt>
                <c:pt idx="5">
                  <c:v>Q2.20</c:v>
                </c:pt>
                <c:pt idx="7">
                  <c:v>Q4.20</c:v>
                </c:pt>
                <c:pt idx="9">
                  <c:v>Q2.21</c:v>
                </c:pt>
                <c:pt idx="11">
                  <c:v>Q4.21</c:v>
                </c:pt>
                <c:pt idx="13">
                  <c:v>Q2.22</c:v>
                </c:pt>
              </c:strCache>
            </c:strRef>
          </c:cat>
          <c:val>
            <c:numRef>
              <c:f>'43'!$J$9:$W$9</c:f>
              <c:numCache>
                <c:formatCode>#\ ##0.0</c:formatCode>
                <c:ptCount val="14"/>
                <c:pt idx="0">
                  <c:v>4.4000000000000004</c:v>
                </c:pt>
                <c:pt idx="1">
                  <c:v>4.6500000000000004</c:v>
                </c:pt>
                <c:pt idx="2">
                  <c:v>4.66</c:v>
                </c:pt>
                <c:pt idx="3">
                  <c:v>4.47</c:v>
                </c:pt>
                <c:pt idx="4">
                  <c:v>4.08</c:v>
                </c:pt>
                <c:pt idx="5">
                  <c:v>3.33</c:v>
                </c:pt>
                <c:pt idx="6">
                  <c:v>4.58</c:v>
                </c:pt>
                <c:pt idx="7">
                  <c:v>4.58</c:v>
                </c:pt>
                <c:pt idx="8">
                  <c:v>4.25</c:v>
                </c:pt>
                <c:pt idx="9">
                  <c:v>4.4400000000000004</c:v>
                </c:pt>
                <c:pt idx="10">
                  <c:v>4.43</c:v>
                </c:pt>
                <c:pt idx="11">
                  <c:v>2.81</c:v>
                </c:pt>
                <c:pt idx="12">
                  <c:v>2.4500000000000002</c:v>
                </c:pt>
                <c:pt idx="13">
                  <c:v>1.62</c:v>
                </c:pt>
              </c:numCache>
            </c:numRef>
          </c:val>
          <c:extLst>
            <c:ext xmlns:c16="http://schemas.microsoft.com/office/drawing/2014/chart" uri="{C3380CC4-5D6E-409C-BE32-E72D297353CC}">
              <c16:uniqueId val="{00000000-C8AB-4225-A2BE-E7B62E09548C}"/>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'43'!$I$8</c:f>
              <c:strCache>
                <c:ptCount val="1"/>
                <c:pt idx="0">
                  <c:v>Сollateral coverage ratio, % (r.h.s.)</c:v>
                </c:pt>
              </c:strCache>
            </c:strRef>
          </c:tx>
          <c:spPr>
            <a:ln w="25400" cap="rnd" cmpd="sng">
              <a:solidFill>
                <a:srgbClr val="057D46"/>
              </a:solidFill>
              <a:prstDash val="solid"/>
              <a:round/>
            </a:ln>
            <a:effectLst/>
          </c:spPr>
          <c:marker>
            <c:symbol val="none"/>
          </c:marker>
          <c:cat>
            <c:strRef>
              <c:f>'43'!$J$7:$W$7</c:f>
              <c:strCache>
                <c:ptCount val="14"/>
                <c:pt idx="0">
                  <c:v>І.19</c:v>
                </c:pt>
                <c:pt idx="3">
                  <c:v>IV.19</c:v>
                </c:pt>
                <c:pt idx="5">
                  <c:v>ІІ.20</c:v>
                </c:pt>
                <c:pt idx="7">
                  <c:v>IV.20</c:v>
                </c:pt>
                <c:pt idx="9">
                  <c:v>ІІ.21</c:v>
                </c:pt>
                <c:pt idx="11">
                  <c:v>IV.21</c:v>
                </c:pt>
                <c:pt idx="13">
                  <c:v>ІІ.22</c:v>
                </c:pt>
              </c:strCache>
            </c:strRef>
          </c:cat>
          <c:val>
            <c:numRef>
              <c:f>'43'!$J$8:$W$8</c:f>
              <c:numCache>
                <c:formatCode>0%</c:formatCode>
                <c:ptCount val="14"/>
                <c:pt idx="0">
                  <c:v>1.1819</c:v>
                </c:pt>
                <c:pt idx="1">
                  <c:v>1.1536</c:v>
                </c:pt>
                <c:pt idx="2">
                  <c:v>1.1825000000000001</c:v>
                </c:pt>
                <c:pt idx="3">
                  <c:v>1.1371</c:v>
                </c:pt>
                <c:pt idx="4">
                  <c:v>1.1416999999999999</c:v>
                </c:pt>
                <c:pt idx="5">
                  <c:v>1.1349</c:v>
                </c:pt>
                <c:pt idx="6">
                  <c:v>1.1457999999999999</c:v>
                </c:pt>
                <c:pt idx="7">
                  <c:v>1.1495</c:v>
                </c:pt>
                <c:pt idx="8">
                  <c:v>1.143</c:v>
                </c:pt>
                <c:pt idx="9">
                  <c:v>1.333</c:v>
                </c:pt>
                <c:pt idx="10">
                  <c:v>1.0411999999999999</c:v>
                </c:pt>
                <c:pt idx="11">
                  <c:v>1.0005999999999999</c:v>
                </c:pt>
                <c:pt idx="12">
                  <c:v>1.1467000000000001</c:v>
                </c:pt>
                <c:pt idx="13">
                  <c:v>1.1454</c:v>
                </c:pt>
              </c:numCache>
            </c:numRef>
          </c:val>
          <c:smooth val="0"/>
          <c:extLst>
            <c:ext xmlns:c16="http://schemas.microsoft.com/office/drawing/2014/chart" uri="{C3380CC4-5D6E-409C-BE32-E72D297353CC}">
              <c16:uniqueId val="{00000001-C8AB-4225-A2BE-E7B62E09548C}"/>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1"/>
        <c:tickMarkSkip val="1"/>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4"/>
          <c:min val="0.9"/>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669030360331979"/>
          <c:w val="1"/>
          <c:h val="0.123309696396680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121387283236993E-2"/>
          <c:w val="0.96016473131384317"/>
          <c:h val="0.76300578034682076"/>
        </c:manualLayout>
      </c:layout>
      <c:barChart>
        <c:barDir val="col"/>
        <c:grouping val="percentStacked"/>
        <c:varyColors val="0"/>
        <c:ser>
          <c:idx val="0"/>
          <c:order val="0"/>
          <c:tx>
            <c:strRef>
              <c:f>'44'!$H$9</c:f>
              <c:strCache>
                <c:ptCount val="1"/>
                <c:pt idx="0">
                  <c:v>Вироби із дорогоцінних металів та дорогоцінного каміння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'44'!$J$8:$W$8</c:f>
              <c:strCache>
                <c:ptCount val="14"/>
                <c:pt idx="0">
                  <c:v>І.19</c:v>
                </c:pt>
                <c:pt idx="3">
                  <c:v>IV.19</c:v>
                </c:pt>
                <c:pt idx="5">
                  <c:v>ІІ.20</c:v>
                </c:pt>
                <c:pt idx="7">
                  <c:v>IV.20</c:v>
                </c:pt>
                <c:pt idx="9">
                  <c:v>ІІ.21</c:v>
                </c:pt>
                <c:pt idx="11">
                  <c:v>IV.21</c:v>
                </c:pt>
                <c:pt idx="13">
                  <c:v>ІІ.22</c:v>
                </c:pt>
              </c:strCache>
            </c:strRef>
          </c:cat>
          <c:val>
            <c:numRef>
              <c:f>'44'!$J$9:$W$9</c:f>
              <c:numCache>
                <c:formatCode>0%</c:formatCode>
                <c:ptCount val="14"/>
                <c:pt idx="0">
                  <c:v>0.74370000000000003</c:v>
                </c:pt>
                <c:pt idx="1">
                  <c:v>0.76259999999999994</c:v>
                </c:pt>
                <c:pt idx="2">
                  <c:v>0.78900000000000003</c:v>
                </c:pt>
                <c:pt idx="3">
                  <c:v>0.78059999999999996</c:v>
                </c:pt>
                <c:pt idx="4">
                  <c:v>0.80189999999999995</c:v>
                </c:pt>
                <c:pt idx="5">
                  <c:v>0.80869999999999997</c:v>
                </c:pt>
                <c:pt idx="6">
                  <c:v>0.8135</c:v>
                </c:pt>
                <c:pt idx="7">
                  <c:v>0.80100000000000005</c:v>
                </c:pt>
                <c:pt idx="8">
                  <c:v>0.78069999999999995</c:v>
                </c:pt>
                <c:pt idx="9">
                  <c:v>0.77769999999999995</c:v>
                </c:pt>
                <c:pt idx="10">
                  <c:v>0.77239999999999998</c:v>
                </c:pt>
                <c:pt idx="11">
                  <c:v>0.68359999999999999</c:v>
                </c:pt>
                <c:pt idx="12">
                  <c:v>0.73209999999999997</c:v>
                </c:pt>
                <c:pt idx="13">
                  <c:v>0.73609999999999998</c:v>
                </c:pt>
              </c:numCache>
            </c:numRef>
          </c:val>
          <c:extLst>
            <c:ext xmlns:c16="http://schemas.microsoft.com/office/drawing/2014/chart" uri="{C3380CC4-5D6E-409C-BE32-E72D297353CC}">
              <c16:uniqueId val="{00000000-7124-4AB4-86DD-09C36491A1A2}"/>
            </c:ext>
          </c:extLst>
        </c:ser>
        <c:ser>
          <c:idx val="1"/>
          <c:order val="1"/>
          <c:tx>
            <c:strRef>
              <c:f>'44'!$H$10</c:f>
              <c:strCache>
                <c:ptCount val="1"/>
                <c:pt idx="0">
                  <c:v>Побутова техніка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'44'!$J$8:$W$8</c:f>
              <c:strCache>
                <c:ptCount val="14"/>
                <c:pt idx="0">
                  <c:v>І.19</c:v>
                </c:pt>
                <c:pt idx="3">
                  <c:v>IV.19</c:v>
                </c:pt>
                <c:pt idx="5">
                  <c:v>ІІ.20</c:v>
                </c:pt>
                <c:pt idx="7">
                  <c:v>IV.20</c:v>
                </c:pt>
                <c:pt idx="9">
                  <c:v>ІІ.21</c:v>
                </c:pt>
                <c:pt idx="11">
                  <c:v>IV.21</c:v>
                </c:pt>
                <c:pt idx="13">
                  <c:v>ІІ.22</c:v>
                </c:pt>
              </c:strCache>
            </c:strRef>
          </c:cat>
          <c:val>
            <c:numRef>
              <c:f>'44'!$J$10:$W$10</c:f>
              <c:numCache>
                <c:formatCode>0%</c:formatCode>
                <c:ptCount val="14"/>
                <c:pt idx="0">
                  <c:v>0.2495</c:v>
                </c:pt>
                <c:pt idx="1">
                  <c:v>0.23130000000000001</c:v>
                </c:pt>
                <c:pt idx="2">
                  <c:v>0.2056</c:v>
                </c:pt>
                <c:pt idx="3">
                  <c:v>0.21390000000000001</c:v>
                </c:pt>
                <c:pt idx="4">
                  <c:v>0.19370000000000001</c:v>
                </c:pt>
                <c:pt idx="5">
                  <c:v>0.18890000000000001</c:v>
                </c:pt>
                <c:pt idx="6">
                  <c:v>0.1825</c:v>
                </c:pt>
                <c:pt idx="7">
                  <c:v>0.19189999999999999</c:v>
                </c:pt>
                <c:pt idx="8">
                  <c:v>0.21</c:v>
                </c:pt>
                <c:pt idx="9">
                  <c:v>0.21609999999999999</c:v>
                </c:pt>
                <c:pt idx="10">
                  <c:v>0.2208</c:v>
                </c:pt>
                <c:pt idx="11">
                  <c:v>0.30590000000000001</c:v>
                </c:pt>
                <c:pt idx="12">
                  <c:v>0.26119999999999999</c:v>
                </c:pt>
                <c:pt idx="13">
                  <c:v>0.26029999999999998</c:v>
                </c:pt>
              </c:numCache>
            </c:numRef>
          </c:val>
          <c:extLst>
            <c:ext xmlns:c16="http://schemas.microsoft.com/office/drawing/2014/chart" uri="{C3380CC4-5D6E-409C-BE32-E72D297353CC}">
              <c16:uniqueId val="{00000001-7124-4AB4-86DD-09C36491A1A2}"/>
            </c:ext>
          </c:extLst>
        </c:ser>
        <c:ser>
          <c:idx val="2"/>
          <c:order val="2"/>
          <c:tx>
            <c:strRef>
              <c:f>'44'!$H$11</c:f>
              <c:strCache>
                <c:ptCount val="1"/>
                <c:pt idx="0">
                  <c:v>Автомобілі, нерухомість, 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'44'!$J$8:$W$8</c:f>
              <c:strCache>
                <c:ptCount val="14"/>
                <c:pt idx="0">
                  <c:v>І.19</c:v>
                </c:pt>
                <c:pt idx="3">
                  <c:v>IV.19</c:v>
                </c:pt>
                <c:pt idx="5">
                  <c:v>ІІ.20</c:v>
                </c:pt>
                <c:pt idx="7">
                  <c:v>IV.20</c:v>
                </c:pt>
                <c:pt idx="9">
                  <c:v>ІІ.21</c:v>
                </c:pt>
                <c:pt idx="11">
                  <c:v>IV.21</c:v>
                </c:pt>
                <c:pt idx="13">
                  <c:v>ІІ.22</c:v>
                </c:pt>
              </c:strCache>
            </c:strRef>
          </c:cat>
          <c:val>
            <c:numRef>
              <c:f>'44'!$J$11:$W$11</c:f>
              <c:numCache>
                <c:formatCode>0%</c:formatCode>
                <c:ptCount val="14"/>
                <c:pt idx="0">
                  <c:v>6.7999999999999996E-3</c:v>
                </c:pt>
                <c:pt idx="1">
                  <c:v>6.1000000000000004E-3</c:v>
                </c:pt>
                <c:pt idx="2">
                  <c:v>5.4000000000000003E-3</c:v>
                </c:pt>
                <c:pt idx="3">
                  <c:v>5.4000000000000003E-3</c:v>
                </c:pt>
                <c:pt idx="4">
                  <c:v>4.4000000000000003E-3</c:v>
                </c:pt>
                <c:pt idx="5">
                  <c:v>2.3999999999999998E-3</c:v>
                </c:pt>
                <c:pt idx="6">
                  <c:v>3.8999999999999998E-3</c:v>
                </c:pt>
                <c:pt idx="7">
                  <c:v>7.1000000000000004E-3</c:v>
                </c:pt>
                <c:pt idx="8">
                  <c:v>7.1000000000000004E-3</c:v>
                </c:pt>
                <c:pt idx="9">
                  <c:v>6.1000000000000004E-3</c:v>
                </c:pt>
                <c:pt idx="10">
                  <c:v>6.7999999999999996E-3</c:v>
                </c:pt>
                <c:pt idx="11">
                  <c:v>1.0500000000000001E-2</c:v>
                </c:pt>
                <c:pt idx="12">
                  <c:v>6.7000000000000002E-3</c:v>
                </c:pt>
                <c:pt idx="13">
                  <c:v>3.5999999999999999E-3</c:v>
                </c:pt>
              </c:numCache>
            </c:numRef>
          </c:val>
          <c:extLst>
            <c:ext xmlns:c16="http://schemas.microsoft.com/office/drawing/2014/chart" uri="{C3380CC4-5D6E-409C-BE32-E72D297353CC}">
              <c16:uniqueId val="{00000002-7124-4AB4-86DD-09C36491A1A2}"/>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78612716763005785"/>
          <c:w val="0.92307682323734286"/>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7448248472973"/>
          <c:y val="7.5344161958568745E-2"/>
          <c:w val="0.83281606422539278"/>
          <c:h val="0.75913512241054615"/>
        </c:manualLayout>
      </c:layout>
      <c:barChart>
        <c:barDir val="col"/>
        <c:grouping val="percentStacked"/>
        <c:varyColors val="0"/>
        <c:ser>
          <c:idx val="0"/>
          <c:order val="0"/>
          <c:tx>
            <c:strRef>
              <c:f>'44'!$I$9</c:f>
              <c:strCache>
                <c:ptCount val="1"/>
                <c:pt idx="0">
                  <c:v> Jewelry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'44'!$J$7:$W$7</c:f>
              <c:strCache>
                <c:ptCount val="14"/>
                <c:pt idx="0">
                  <c:v>Q1.19</c:v>
                </c:pt>
                <c:pt idx="3">
                  <c:v>Q4.19</c:v>
                </c:pt>
                <c:pt idx="5">
                  <c:v>Q2.20</c:v>
                </c:pt>
                <c:pt idx="7">
                  <c:v>Q4.20</c:v>
                </c:pt>
                <c:pt idx="9">
                  <c:v>Q2.21</c:v>
                </c:pt>
                <c:pt idx="11">
                  <c:v>Q4.21</c:v>
                </c:pt>
                <c:pt idx="13">
                  <c:v>Q2.22</c:v>
                </c:pt>
              </c:strCache>
            </c:strRef>
          </c:cat>
          <c:val>
            <c:numRef>
              <c:f>'44'!$J$9:$W$9</c:f>
              <c:numCache>
                <c:formatCode>0%</c:formatCode>
                <c:ptCount val="14"/>
                <c:pt idx="0">
                  <c:v>0.74370000000000003</c:v>
                </c:pt>
                <c:pt idx="1">
                  <c:v>0.76259999999999994</c:v>
                </c:pt>
                <c:pt idx="2">
                  <c:v>0.78900000000000003</c:v>
                </c:pt>
                <c:pt idx="3">
                  <c:v>0.78059999999999996</c:v>
                </c:pt>
                <c:pt idx="4">
                  <c:v>0.80189999999999995</c:v>
                </c:pt>
                <c:pt idx="5">
                  <c:v>0.80869999999999997</c:v>
                </c:pt>
                <c:pt idx="6">
                  <c:v>0.8135</c:v>
                </c:pt>
                <c:pt idx="7">
                  <c:v>0.80100000000000005</c:v>
                </c:pt>
                <c:pt idx="8">
                  <c:v>0.78069999999999995</c:v>
                </c:pt>
                <c:pt idx="9">
                  <c:v>0.77769999999999995</c:v>
                </c:pt>
                <c:pt idx="10">
                  <c:v>0.77239999999999998</c:v>
                </c:pt>
                <c:pt idx="11">
                  <c:v>0.68359999999999999</c:v>
                </c:pt>
                <c:pt idx="12">
                  <c:v>0.73209999999999997</c:v>
                </c:pt>
                <c:pt idx="13">
                  <c:v>0.73609999999999998</c:v>
                </c:pt>
              </c:numCache>
            </c:numRef>
          </c:val>
          <c:extLst>
            <c:ext xmlns:c16="http://schemas.microsoft.com/office/drawing/2014/chart" uri="{C3380CC4-5D6E-409C-BE32-E72D297353CC}">
              <c16:uniqueId val="{00000000-656A-42F2-BA1B-B2BB41DFB4C6}"/>
            </c:ext>
          </c:extLst>
        </c:ser>
        <c:ser>
          <c:idx val="1"/>
          <c:order val="1"/>
          <c:tx>
            <c:strRef>
              <c:f>'44'!$I$10</c:f>
              <c:strCache>
                <c:ptCount val="1"/>
                <c:pt idx="0">
                  <c:v>Appliances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'44'!$J$7:$W$7</c:f>
              <c:strCache>
                <c:ptCount val="14"/>
                <c:pt idx="0">
                  <c:v>Q1.19</c:v>
                </c:pt>
                <c:pt idx="3">
                  <c:v>Q4.19</c:v>
                </c:pt>
                <c:pt idx="5">
                  <c:v>Q2.20</c:v>
                </c:pt>
                <c:pt idx="7">
                  <c:v>Q4.20</c:v>
                </c:pt>
                <c:pt idx="9">
                  <c:v>Q2.21</c:v>
                </c:pt>
                <c:pt idx="11">
                  <c:v>Q4.21</c:v>
                </c:pt>
                <c:pt idx="13">
                  <c:v>Q2.22</c:v>
                </c:pt>
              </c:strCache>
            </c:strRef>
          </c:cat>
          <c:val>
            <c:numRef>
              <c:f>'44'!$J$10:$W$10</c:f>
              <c:numCache>
                <c:formatCode>0%</c:formatCode>
                <c:ptCount val="14"/>
                <c:pt idx="0">
                  <c:v>0.2495</c:v>
                </c:pt>
                <c:pt idx="1">
                  <c:v>0.23130000000000001</c:v>
                </c:pt>
                <c:pt idx="2">
                  <c:v>0.2056</c:v>
                </c:pt>
                <c:pt idx="3">
                  <c:v>0.21390000000000001</c:v>
                </c:pt>
                <c:pt idx="4">
                  <c:v>0.19370000000000001</c:v>
                </c:pt>
                <c:pt idx="5">
                  <c:v>0.18890000000000001</c:v>
                </c:pt>
                <c:pt idx="6">
                  <c:v>0.1825</c:v>
                </c:pt>
                <c:pt idx="7">
                  <c:v>0.19189999999999999</c:v>
                </c:pt>
                <c:pt idx="8">
                  <c:v>0.21</c:v>
                </c:pt>
                <c:pt idx="9">
                  <c:v>0.21609999999999999</c:v>
                </c:pt>
                <c:pt idx="10">
                  <c:v>0.2208</c:v>
                </c:pt>
                <c:pt idx="11">
                  <c:v>0.30590000000000001</c:v>
                </c:pt>
                <c:pt idx="12">
                  <c:v>0.26119999999999999</c:v>
                </c:pt>
                <c:pt idx="13">
                  <c:v>0.26029999999999998</c:v>
                </c:pt>
              </c:numCache>
            </c:numRef>
          </c:val>
          <c:extLst>
            <c:ext xmlns:c16="http://schemas.microsoft.com/office/drawing/2014/chart" uri="{C3380CC4-5D6E-409C-BE32-E72D297353CC}">
              <c16:uniqueId val="{00000001-656A-42F2-BA1B-B2BB41DFB4C6}"/>
            </c:ext>
          </c:extLst>
        </c:ser>
        <c:ser>
          <c:idx val="2"/>
          <c:order val="2"/>
          <c:tx>
            <c:strRef>
              <c:f>'44'!$I$11</c:f>
              <c:strCache>
                <c:ptCount val="1"/>
                <c:pt idx="0">
                  <c:v>Cars, real estate, others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'44'!$J$7:$W$7</c:f>
              <c:strCache>
                <c:ptCount val="14"/>
                <c:pt idx="0">
                  <c:v>Q1.19</c:v>
                </c:pt>
                <c:pt idx="3">
                  <c:v>Q4.19</c:v>
                </c:pt>
                <c:pt idx="5">
                  <c:v>Q2.20</c:v>
                </c:pt>
                <c:pt idx="7">
                  <c:v>Q4.20</c:v>
                </c:pt>
                <c:pt idx="9">
                  <c:v>Q2.21</c:v>
                </c:pt>
                <c:pt idx="11">
                  <c:v>Q4.21</c:v>
                </c:pt>
                <c:pt idx="13">
                  <c:v>Q2.22</c:v>
                </c:pt>
              </c:strCache>
            </c:strRef>
          </c:cat>
          <c:val>
            <c:numRef>
              <c:f>'44'!$J$11:$W$11</c:f>
              <c:numCache>
                <c:formatCode>0%</c:formatCode>
                <c:ptCount val="14"/>
                <c:pt idx="0">
                  <c:v>6.7999999999999996E-3</c:v>
                </c:pt>
                <c:pt idx="1">
                  <c:v>6.1000000000000004E-3</c:v>
                </c:pt>
                <c:pt idx="2">
                  <c:v>5.4000000000000003E-3</c:v>
                </c:pt>
                <c:pt idx="3">
                  <c:v>5.4000000000000003E-3</c:v>
                </c:pt>
                <c:pt idx="4">
                  <c:v>4.4000000000000003E-3</c:v>
                </c:pt>
                <c:pt idx="5">
                  <c:v>2.3999999999999998E-3</c:v>
                </c:pt>
                <c:pt idx="6">
                  <c:v>3.8999999999999998E-3</c:v>
                </c:pt>
                <c:pt idx="7">
                  <c:v>7.1000000000000004E-3</c:v>
                </c:pt>
                <c:pt idx="8">
                  <c:v>7.1000000000000004E-3</c:v>
                </c:pt>
                <c:pt idx="9">
                  <c:v>6.1000000000000004E-3</c:v>
                </c:pt>
                <c:pt idx="10">
                  <c:v>6.7999999999999996E-3</c:v>
                </c:pt>
                <c:pt idx="11">
                  <c:v>1.0500000000000001E-2</c:v>
                </c:pt>
                <c:pt idx="12">
                  <c:v>6.7000000000000002E-3</c:v>
                </c:pt>
                <c:pt idx="13">
                  <c:v>3.5999999999999999E-3</c:v>
                </c:pt>
              </c:numCache>
            </c:numRef>
          </c:val>
          <c:extLst>
            <c:ext xmlns:c16="http://schemas.microsoft.com/office/drawing/2014/chart" uri="{C3380CC4-5D6E-409C-BE32-E72D297353CC}">
              <c16:uniqueId val="{00000002-656A-42F2-BA1B-B2BB41DFB4C6}"/>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89670314152407349"/>
          <c:w val="0.92307682323734286"/>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4.5879841078031558E-2"/>
          <c:w val="0.86461593753063026"/>
          <c:h val="0.66349197146941219"/>
        </c:manualLayout>
      </c:layout>
      <c:barChart>
        <c:barDir val="col"/>
        <c:grouping val="stacked"/>
        <c:varyColors val="0"/>
        <c:ser>
          <c:idx val="0"/>
          <c:order val="0"/>
          <c:tx>
            <c:strRef>
              <c:f>'45'!$H$10</c:f>
              <c:strCache>
                <c:ptCount val="1"/>
                <c:pt idx="0">
                  <c:v>Процентний дохід</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'45'!$J$10:$W$10</c:f>
              <c:numCache>
                <c:formatCode>#\ ##0.0</c:formatCode>
                <c:ptCount val="14"/>
                <c:pt idx="0">
                  <c:v>0.77</c:v>
                </c:pt>
                <c:pt idx="1">
                  <c:v>0.83899999999999997</c:v>
                </c:pt>
                <c:pt idx="2">
                  <c:v>0.83799999999999997</c:v>
                </c:pt>
                <c:pt idx="3">
                  <c:v>0.85</c:v>
                </c:pt>
                <c:pt idx="4">
                  <c:v>0.80900000000000005</c:v>
                </c:pt>
                <c:pt idx="5">
                  <c:v>0.73199999999999998</c:v>
                </c:pt>
                <c:pt idx="6">
                  <c:v>0.88400000000000001</c:v>
                </c:pt>
                <c:pt idx="7">
                  <c:v>0.88800000000000001</c:v>
                </c:pt>
                <c:pt idx="8">
                  <c:v>0.86699999999999999</c:v>
                </c:pt>
                <c:pt idx="9">
                  <c:v>0.92800000000000005</c:v>
                </c:pt>
                <c:pt idx="10">
                  <c:v>0.94399999999999995</c:v>
                </c:pt>
                <c:pt idx="11">
                  <c:v>0.66600000000000004</c:v>
                </c:pt>
                <c:pt idx="12">
                  <c:v>0.57099999999999995</c:v>
                </c:pt>
                <c:pt idx="13">
                  <c:v>0.33300000000000002</c:v>
                </c:pt>
              </c:numCache>
            </c:numRef>
          </c:val>
          <c:extLst>
            <c:ext xmlns:c16="http://schemas.microsoft.com/office/drawing/2014/chart" uri="{C3380CC4-5D6E-409C-BE32-E72D297353CC}">
              <c16:uniqueId val="{00000000-8CBF-4339-ADE1-9ACFD2D4A6A0}"/>
            </c:ext>
          </c:extLst>
        </c:ser>
        <c:ser>
          <c:idx val="1"/>
          <c:order val="1"/>
          <c:tx>
            <c:strRef>
              <c:f>'45'!$H$11</c:f>
              <c:strCache>
                <c:ptCount val="1"/>
                <c:pt idx="0">
                  <c:v>Штрафи, пеня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'45'!$J$11:$W$11</c:f>
              <c:numCache>
                <c:formatCode>#\ ##0.0</c:formatCode>
                <c:ptCount val="14"/>
                <c:pt idx="0">
                  <c:v>7.0000000000000007E-2</c:v>
                </c:pt>
                <c:pt idx="1">
                  <c:v>6.7000000000000004E-2</c:v>
                </c:pt>
                <c:pt idx="2">
                  <c:v>5.6000000000000001E-2</c:v>
                </c:pt>
                <c:pt idx="3">
                  <c:v>5.6000000000000001E-2</c:v>
                </c:pt>
                <c:pt idx="4">
                  <c:v>4.5999999999999999E-2</c:v>
                </c:pt>
                <c:pt idx="5">
                  <c:v>2.3E-2</c:v>
                </c:pt>
                <c:pt idx="6">
                  <c:v>1.2999999999999999E-2</c:v>
                </c:pt>
                <c:pt idx="7">
                  <c:v>1.4999999999999999E-2</c:v>
                </c:pt>
                <c:pt idx="8">
                  <c:v>1.4E-2</c:v>
                </c:pt>
                <c:pt idx="9">
                  <c:v>1.6E-2</c:v>
                </c:pt>
                <c:pt idx="10">
                  <c:v>1.2999999999999999E-2</c:v>
                </c:pt>
                <c:pt idx="11">
                  <c:v>1.4999999999999999E-2</c:v>
                </c:pt>
                <c:pt idx="12">
                  <c:v>6.0000000000000001E-3</c:v>
                </c:pt>
                <c:pt idx="13">
                  <c:v>4.0000000000000001E-3</c:v>
                </c:pt>
              </c:numCache>
            </c:numRef>
          </c:val>
          <c:extLst>
            <c:ext xmlns:c16="http://schemas.microsoft.com/office/drawing/2014/chart" uri="{C3380CC4-5D6E-409C-BE32-E72D297353CC}">
              <c16:uniqueId val="{00000001-8CBF-4339-ADE1-9ACFD2D4A6A0}"/>
            </c:ext>
          </c:extLst>
        </c:ser>
        <c:ser>
          <c:idx val="2"/>
          <c:order val="2"/>
          <c:tx>
            <c:strRef>
              <c:f>'45'!$H$12</c:f>
              <c:strCache>
                <c:ptCount val="1"/>
                <c:pt idx="0">
                  <c:v>Дохід від реалізації майна</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'45'!$J$12:$W$12</c:f>
              <c:numCache>
                <c:formatCode>#\ ##0.0</c:formatCode>
                <c:ptCount val="14"/>
                <c:pt idx="0">
                  <c:v>9.4E-2</c:v>
                </c:pt>
                <c:pt idx="1">
                  <c:v>7.1999999999999995E-2</c:v>
                </c:pt>
                <c:pt idx="2">
                  <c:v>6.8000000000000005E-2</c:v>
                </c:pt>
                <c:pt idx="3">
                  <c:v>5.8000000000000003E-2</c:v>
                </c:pt>
                <c:pt idx="4">
                  <c:v>6.9000000000000006E-2</c:v>
                </c:pt>
                <c:pt idx="5">
                  <c:v>8.2000000000000003E-2</c:v>
                </c:pt>
                <c:pt idx="6">
                  <c:v>0.111</c:v>
                </c:pt>
                <c:pt idx="7">
                  <c:v>0.107</c:v>
                </c:pt>
                <c:pt idx="8">
                  <c:v>8.6999999999999994E-2</c:v>
                </c:pt>
                <c:pt idx="9">
                  <c:v>9.7000000000000003E-2</c:v>
                </c:pt>
                <c:pt idx="10">
                  <c:v>9.4E-2</c:v>
                </c:pt>
                <c:pt idx="11">
                  <c:v>7.3999999999999996E-2</c:v>
                </c:pt>
                <c:pt idx="12">
                  <c:v>5.8999999999999997E-2</c:v>
                </c:pt>
                <c:pt idx="13">
                  <c:v>4.2999999999999997E-2</c:v>
                </c:pt>
              </c:numCache>
            </c:numRef>
          </c:val>
          <c:extLst>
            <c:ext xmlns:c16="http://schemas.microsoft.com/office/drawing/2014/chart" uri="{C3380CC4-5D6E-409C-BE32-E72D297353CC}">
              <c16:uniqueId val="{00000002-8CBF-4339-ADE1-9ACFD2D4A6A0}"/>
            </c:ext>
          </c:extLst>
        </c:ser>
        <c:ser>
          <c:idx val="3"/>
          <c:order val="3"/>
          <c:tx>
            <c:strRef>
              <c:f>'45'!$H$13</c:f>
              <c:strCache>
                <c:ptCount val="1"/>
                <c:pt idx="0">
                  <c:v>Інші доходи </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'45'!$J$13:$W$13</c:f>
              <c:numCache>
                <c:formatCode>#\ ##0.0</c:formatCode>
                <c:ptCount val="14"/>
                <c:pt idx="0">
                  <c:v>8.0000000000000002E-3</c:v>
                </c:pt>
                <c:pt idx="1">
                  <c:v>5.7000000000000002E-2</c:v>
                </c:pt>
                <c:pt idx="2">
                  <c:v>1.7000000000000001E-2</c:v>
                </c:pt>
                <c:pt idx="3">
                  <c:v>1.4999999999999999E-2</c:v>
                </c:pt>
                <c:pt idx="4">
                  <c:v>7.0000000000000001E-3</c:v>
                </c:pt>
                <c:pt idx="5">
                  <c:v>8.9999999999999993E-3</c:v>
                </c:pt>
                <c:pt idx="6">
                  <c:v>1.4999999999999999E-2</c:v>
                </c:pt>
                <c:pt idx="7">
                  <c:v>7.3999999999999996E-2</c:v>
                </c:pt>
                <c:pt idx="8">
                  <c:v>3.5999999999999997E-2</c:v>
                </c:pt>
                <c:pt idx="9">
                  <c:v>8.9999999999999993E-3</c:v>
                </c:pt>
                <c:pt idx="10">
                  <c:v>-2E-3</c:v>
                </c:pt>
                <c:pt idx="11">
                  <c:v>4.8000000000000001E-2</c:v>
                </c:pt>
                <c:pt idx="12">
                  <c:v>2.4E-2</c:v>
                </c:pt>
                <c:pt idx="13">
                  <c:v>2.7E-2</c:v>
                </c:pt>
              </c:numCache>
            </c:numRef>
          </c:val>
          <c:extLst>
            <c:ext xmlns:c16="http://schemas.microsoft.com/office/drawing/2014/chart" uri="{C3380CC4-5D6E-409C-BE32-E72D297353CC}">
              <c16:uniqueId val="{00000003-8CBF-4339-ADE1-9ACFD2D4A6A0}"/>
            </c:ext>
          </c:extLst>
        </c:ser>
        <c:ser>
          <c:idx val="4"/>
          <c:order val="4"/>
          <c:tx>
            <c:strRef>
              <c:f>'45'!$H$14</c:f>
              <c:strCache>
                <c:ptCount val="1"/>
                <c:pt idx="0">
                  <c:v>Витрати на зарплату</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'45'!$J$14:$W$14</c:f>
              <c:numCache>
                <c:formatCode>#\ ##0.0</c:formatCode>
                <c:ptCount val="14"/>
                <c:pt idx="0">
                  <c:v>-0.22900000000000001</c:v>
                </c:pt>
                <c:pt idx="1">
                  <c:v>-0.22900000000000001</c:v>
                </c:pt>
                <c:pt idx="2">
                  <c:v>-0.22</c:v>
                </c:pt>
                <c:pt idx="3">
                  <c:v>-0.22800000000000001</c:v>
                </c:pt>
                <c:pt idx="4">
                  <c:v>-0.20599999999999999</c:v>
                </c:pt>
                <c:pt idx="5">
                  <c:v>-0.14000000000000001</c:v>
                </c:pt>
                <c:pt idx="6">
                  <c:v>-0.153</c:v>
                </c:pt>
                <c:pt idx="7">
                  <c:v>-0.20499999999999999</c:v>
                </c:pt>
                <c:pt idx="8">
                  <c:v>-0.2</c:v>
                </c:pt>
                <c:pt idx="9">
                  <c:v>-0.20200000000000001</c:v>
                </c:pt>
                <c:pt idx="10">
                  <c:v>-0.215</c:v>
                </c:pt>
                <c:pt idx="11">
                  <c:v>-0.161</c:v>
                </c:pt>
                <c:pt idx="12">
                  <c:v>-0.14599999999999999</c:v>
                </c:pt>
                <c:pt idx="13">
                  <c:v>-0.06</c:v>
                </c:pt>
              </c:numCache>
            </c:numRef>
          </c:val>
          <c:extLst>
            <c:ext xmlns:c16="http://schemas.microsoft.com/office/drawing/2014/chart" uri="{C3380CC4-5D6E-409C-BE32-E72D297353CC}">
              <c16:uniqueId val="{00000004-8CBF-4339-ADE1-9ACFD2D4A6A0}"/>
            </c:ext>
          </c:extLst>
        </c:ser>
        <c:ser>
          <c:idx val="5"/>
          <c:order val="5"/>
          <c:tx>
            <c:strRef>
              <c:f>'45'!$H$15</c:f>
              <c:strCache>
                <c:ptCount val="1"/>
                <c:pt idx="0">
                  <c:v>Витрати на оренду</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'45'!$J$15:$W$15</c:f>
              <c:numCache>
                <c:formatCode>#\ ##0.0</c:formatCode>
                <c:ptCount val="14"/>
                <c:pt idx="0">
                  <c:v>-0.191</c:v>
                </c:pt>
                <c:pt idx="1">
                  <c:v>-0.19500000000000001</c:v>
                </c:pt>
                <c:pt idx="2">
                  <c:v>-0.19500000000000001</c:v>
                </c:pt>
                <c:pt idx="3">
                  <c:v>-0.16900000000000001</c:v>
                </c:pt>
                <c:pt idx="4">
                  <c:v>-0.17299999999999999</c:v>
                </c:pt>
                <c:pt idx="5">
                  <c:v>-0.156</c:v>
                </c:pt>
                <c:pt idx="6">
                  <c:v>-0.182</c:v>
                </c:pt>
                <c:pt idx="7">
                  <c:v>-0.19800000000000001</c:v>
                </c:pt>
                <c:pt idx="8">
                  <c:v>-0.184</c:v>
                </c:pt>
                <c:pt idx="9">
                  <c:v>-0.17199999999999999</c:v>
                </c:pt>
                <c:pt idx="10">
                  <c:v>-0.159</c:v>
                </c:pt>
                <c:pt idx="11">
                  <c:v>-5.8999999999999997E-2</c:v>
                </c:pt>
                <c:pt idx="12">
                  <c:v>-0.108</c:v>
                </c:pt>
                <c:pt idx="13">
                  <c:v>-6.6000000000000003E-2</c:v>
                </c:pt>
              </c:numCache>
            </c:numRef>
          </c:val>
          <c:extLst>
            <c:ext xmlns:c16="http://schemas.microsoft.com/office/drawing/2014/chart" uri="{C3380CC4-5D6E-409C-BE32-E72D297353CC}">
              <c16:uniqueId val="{00000005-8CBF-4339-ADE1-9ACFD2D4A6A0}"/>
            </c:ext>
          </c:extLst>
        </c:ser>
        <c:ser>
          <c:idx val="6"/>
          <c:order val="6"/>
          <c:tx>
            <c:strRef>
              <c:f>'45'!$H$16</c:f>
              <c:strCache>
                <c:ptCount val="1"/>
                <c:pt idx="0">
                  <c:v>Інші витрати*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'45'!$J$9:$W$9</c:f>
              <c:strCache>
                <c:ptCount val="14"/>
                <c:pt idx="0">
                  <c:v>І.19</c:v>
                </c:pt>
                <c:pt idx="3">
                  <c:v>IV.19</c:v>
                </c:pt>
                <c:pt idx="5">
                  <c:v>ІІ.20</c:v>
                </c:pt>
                <c:pt idx="7">
                  <c:v>IV.20</c:v>
                </c:pt>
                <c:pt idx="9">
                  <c:v>ІІ.21</c:v>
                </c:pt>
                <c:pt idx="11">
                  <c:v>IV.21</c:v>
                </c:pt>
                <c:pt idx="13">
                  <c:v>ІІ.22</c:v>
                </c:pt>
              </c:strCache>
            </c:strRef>
          </c:cat>
          <c:val>
            <c:numRef>
              <c:f>'45'!$J$16:$W$16</c:f>
              <c:numCache>
                <c:formatCode>#\ ##0.0</c:formatCode>
                <c:ptCount val="14"/>
                <c:pt idx="0">
                  <c:v>-0.48899999999999999</c:v>
                </c:pt>
                <c:pt idx="1">
                  <c:v>-0.55800000000000005</c:v>
                </c:pt>
                <c:pt idx="2">
                  <c:v>-0.52300000000000002</c:v>
                </c:pt>
                <c:pt idx="3">
                  <c:v>-0.57099999999999995</c:v>
                </c:pt>
                <c:pt idx="4">
                  <c:v>-0.51900000000000002</c:v>
                </c:pt>
                <c:pt idx="5">
                  <c:v>-0.51300000000000001</c:v>
                </c:pt>
                <c:pt idx="6">
                  <c:v>-0.63800000000000001</c:v>
                </c:pt>
                <c:pt idx="7">
                  <c:v>-0.66900000000000004</c:v>
                </c:pt>
                <c:pt idx="8">
                  <c:v>-0.59399999999999997</c:v>
                </c:pt>
                <c:pt idx="9">
                  <c:v>-0.63300000000000001</c:v>
                </c:pt>
                <c:pt idx="10">
                  <c:v>-0.60699999999999998</c:v>
                </c:pt>
                <c:pt idx="11">
                  <c:v>-0.58199999999999996</c:v>
                </c:pt>
                <c:pt idx="12">
                  <c:v>-0.46200000000000002</c:v>
                </c:pt>
                <c:pt idx="13">
                  <c:v>-0.39200000000000002</c:v>
                </c:pt>
              </c:numCache>
            </c:numRef>
          </c:val>
          <c:extLst>
            <c:ext xmlns:c16="http://schemas.microsoft.com/office/drawing/2014/chart" uri="{C3380CC4-5D6E-409C-BE32-E72D297353CC}">
              <c16:uniqueId val="{00000006-8CBF-4339-ADE1-9ACFD2D4A6A0}"/>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noMultiLvlLbl val="0"/>
      </c:catAx>
      <c:valAx>
        <c:axId val="4219295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48891513835018"/>
          <c:w val="1"/>
          <c:h val="0.21018888741940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48204659064923E-2"/>
          <c:y val="4.2413847001480584E-2"/>
          <c:w val="0.84724180742967292"/>
          <c:h val="0.58235451700947627"/>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strRef>
              <c:f>'5'!$J$13:$O$13</c:f>
              <c:strCache>
                <c:ptCount val="6"/>
                <c:pt idx="0">
                  <c:v>12.18</c:v>
                </c:pt>
                <c:pt idx="1">
                  <c:v>12.19</c:v>
                </c:pt>
                <c:pt idx="2">
                  <c:v>12.20</c:v>
                </c:pt>
                <c:pt idx="3">
                  <c:v>12.21</c:v>
                </c:pt>
                <c:pt idx="4">
                  <c:v>03.22</c:v>
                </c:pt>
                <c:pt idx="5">
                  <c:v>06.22</c:v>
                </c:pt>
              </c:strCache>
            </c:strRef>
          </c:cat>
          <c:val>
            <c:numRef>
              <c:f>'5'!$J$15:$O$15</c:f>
              <c:numCache>
                <c:formatCode>#\ ##0.0</c:formatCode>
                <c:ptCount val="6"/>
                <c:pt idx="0">
                  <c:v>51.4</c:v>
                </c:pt>
                <c:pt idx="1">
                  <c:v>50.5</c:v>
                </c:pt>
                <c:pt idx="2">
                  <c:v>49</c:v>
                </c:pt>
                <c:pt idx="3">
                  <c:v>47</c:v>
                </c:pt>
                <c:pt idx="4">
                  <c:v>46.6</c:v>
                </c:pt>
                <c:pt idx="5">
                  <c:v>47.1</c:v>
                </c:pt>
              </c:numCache>
            </c:numRef>
          </c:val>
          <c:extLst>
            <c:ext xmlns:c16="http://schemas.microsoft.com/office/drawing/2014/chart" uri="{C3380CC4-5D6E-409C-BE32-E72D297353CC}">
              <c16:uniqueId val="{00000000-B455-4F04-AFC2-F0E3EBFD1319}"/>
            </c:ext>
          </c:extLst>
        </c:ser>
        <c:ser>
          <c:idx val="2"/>
          <c:order val="1"/>
          <c:tx>
            <c:strRef>
              <c:f>'5'!$H$14</c:f>
              <c:strCache>
                <c:ptCount val="1"/>
                <c:pt idx="0">
                  <c:v>Life</c:v>
                </c:pt>
              </c:strCache>
            </c:strRef>
          </c:tx>
          <c:spPr>
            <a:solidFill>
              <a:srgbClr val="91C864"/>
            </a:solidFill>
          </c:spPr>
          <c:invertIfNegative val="0"/>
          <c:cat>
            <c:strRef>
              <c:f>'5'!$J$13:$O$13</c:f>
              <c:strCache>
                <c:ptCount val="6"/>
                <c:pt idx="0">
                  <c:v>12.18</c:v>
                </c:pt>
                <c:pt idx="1">
                  <c:v>12.19</c:v>
                </c:pt>
                <c:pt idx="2">
                  <c:v>12.20</c:v>
                </c:pt>
                <c:pt idx="3">
                  <c:v>12.21</c:v>
                </c:pt>
                <c:pt idx="4">
                  <c:v>03.22</c:v>
                </c:pt>
                <c:pt idx="5">
                  <c:v>06.22</c:v>
                </c:pt>
              </c:strCache>
            </c:strRef>
          </c:cat>
          <c:val>
            <c:numRef>
              <c:f>'5'!$J$14:$O$14</c:f>
              <c:numCache>
                <c:formatCode>#\ ##0.0</c:formatCode>
                <c:ptCount val="6"/>
                <c:pt idx="0">
                  <c:v>12.1</c:v>
                </c:pt>
                <c:pt idx="1">
                  <c:v>13.4</c:v>
                </c:pt>
                <c:pt idx="2">
                  <c:v>15.9</c:v>
                </c:pt>
                <c:pt idx="3">
                  <c:v>17.8</c:v>
                </c:pt>
                <c:pt idx="4">
                  <c:v>18</c:v>
                </c:pt>
                <c:pt idx="5">
                  <c:v>18.5</c:v>
                </c:pt>
              </c:numCache>
            </c:numRef>
          </c:val>
          <c:extLst>
            <c:ext xmlns:c16="http://schemas.microsoft.com/office/drawing/2014/chart" uri="{C3380CC4-5D6E-409C-BE32-E72D297353CC}">
              <c16:uniqueId val="{00000001-B455-4F04-AFC2-F0E3EBFD1319}"/>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'5'!$H$16</c:f>
              <c:strCache>
                <c:ptCount val="1"/>
                <c:pt idx="0">
                  <c:v>Кількість страхових компаній (п. ш.)</c:v>
                </c:pt>
              </c:strCache>
            </c:strRef>
          </c:tx>
          <c:spPr>
            <a:ln w="25400" cmpd="sng">
              <a:solidFill>
                <a:srgbClr val="7D0532"/>
              </a:solidFill>
              <a:prstDash val="solid"/>
            </a:ln>
          </c:spPr>
          <c:marker>
            <c:symbol val="none"/>
          </c:marker>
          <c:cat>
            <c:strRef>
              <c:f>'5'!$J$13:$O$13</c:f>
              <c:strCache>
                <c:ptCount val="6"/>
                <c:pt idx="0">
                  <c:v>12.18</c:v>
                </c:pt>
                <c:pt idx="1">
                  <c:v>12.19</c:v>
                </c:pt>
                <c:pt idx="2">
                  <c:v>12.20</c:v>
                </c:pt>
                <c:pt idx="3">
                  <c:v>12.21</c:v>
                </c:pt>
                <c:pt idx="4">
                  <c:v>03.22</c:v>
                </c:pt>
                <c:pt idx="5">
                  <c:v>06.22</c:v>
                </c:pt>
              </c:strCache>
            </c:strRef>
          </c:cat>
          <c:val>
            <c:numRef>
              <c:f>'5'!$J$16:$O$16</c:f>
              <c:numCache>
                <c:formatCode>#,##0</c:formatCode>
                <c:ptCount val="6"/>
                <c:pt idx="0">
                  <c:v>281</c:v>
                </c:pt>
                <c:pt idx="1">
                  <c:v>233</c:v>
                </c:pt>
                <c:pt idx="2">
                  <c:v>210</c:v>
                </c:pt>
                <c:pt idx="3">
                  <c:v>155</c:v>
                </c:pt>
                <c:pt idx="4">
                  <c:v>145</c:v>
                </c:pt>
                <c:pt idx="5">
                  <c:v>142</c:v>
                </c:pt>
              </c:numCache>
            </c:numRef>
          </c:val>
          <c:smooth val="0"/>
          <c:extLst>
            <c:ext xmlns:c16="http://schemas.microsoft.com/office/drawing/2014/chart" uri="{C3380CC4-5D6E-409C-BE32-E72D297353CC}">
              <c16:uniqueId val="{00000002-B455-4F04-AFC2-F0E3EBFD1319}"/>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max val="7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1"/>
      </c:catAx>
      <c:valAx>
        <c:axId val="4"/>
        <c:scaling>
          <c:orientation val="minMax"/>
          <c:max val="350"/>
          <c:min val="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majorUnit val="50"/>
      </c:valAx>
      <c:spPr>
        <a:noFill/>
        <a:ln w="9525">
          <a:solidFill>
            <a:srgbClr val="505050"/>
          </a:solidFill>
        </a:ln>
      </c:spPr>
    </c:plotArea>
    <c:legend>
      <c:legendPos val="b"/>
      <c:layout>
        <c:manualLayout>
          <c:xMode val="edge"/>
          <c:yMode val="edge"/>
          <c:x val="3.3195020746887967E-2"/>
          <c:y val="0.69982856793243853"/>
          <c:w val="0.9294605809128631"/>
          <c:h val="0.29331050273638964"/>
        </c:manualLayout>
      </c:layout>
      <c:overlay val="0"/>
      <c:spPr>
        <a:noFill/>
        <a:ln w="25400">
          <a:noFill/>
        </a:ln>
      </c:spPr>
      <c:txPr>
        <a:bodyPr/>
        <a:lstStyle/>
        <a:p>
          <a:pPr>
            <a:defRPr sz="750">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1091042793846E-2"/>
          <c:y val="3.325826693444861E-2"/>
          <c:w val="0.85596024422829597"/>
          <c:h val="0.66277546966325429"/>
        </c:manualLayout>
      </c:layout>
      <c:barChart>
        <c:barDir val="col"/>
        <c:grouping val="stacked"/>
        <c:varyColors val="0"/>
        <c:ser>
          <c:idx val="0"/>
          <c:order val="0"/>
          <c:tx>
            <c:strRef>
              <c:f>'45'!$I$10</c:f>
              <c:strCache>
                <c:ptCount val="1"/>
                <c:pt idx="0">
                  <c:v>Interest income</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'45'!$J$10:$W$10</c:f>
              <c:numCache>
                <c:formatCode>#\ ##0.0</c:formatCode>
                <c:ptCount val="14"/>
                <c:pt idx="0">
                  <c:v>0.77</c:v>
                </c:pt>
                <c:pt idx="1">
                  <c:v>0.83899999999999997</c:v>
                </c:pt>
                <c:pt idx="2">
                  <c:v>0.83799999999999997</c:v>
                </c:pt>
                <c:pt idx="3">
                  <c:v>0.85</c:v>
                </c:pt>
                <c:pt idx="4">
                  <c:v>0.80900000000000005</c:v>
                </c:pt>
                <c:pt idx="5">
                  <c:v>0.73199999999999998</c:v>
                </c:pt>
                <c:pt idx="6">
                  <c:v>0.88400000000000001</c:v>
                </c:pt>
                <c:pt idx="7">
                  <c:v>0.88800000000000001</c:v>
                </c:pt>
                <c:pt idx="8">
                  <c:v>0.86699999999999999</c:v>
                </c:pt>
                <c:pt idx="9">
                  <c:v>0.92800000000000005</c:v>
                </c:pt>
                <c:pt idx="10">
                  <c:v>0.94399999999999995</c:v>
                </c:pt>
                <c:pt idx="11">
                  <c:v>0.66600000000000004</c:v>
                </c:pt>
                <c:pt idx="12">
                  <c:v>0.57099999999999995</c:v>
                </c:pt>
                <c:pt idx="13">
                  <c:v>0.33300000000000002</c:v>
                </c:pt>
              </c:numCache>
            </c:numRef>
          </c:val>
          <c:extLst>
            <c:ext xmlns:c16="http://schemas.microsoft.com/office/drawing/2014/chart" uri="{C3380CC4-5D6E-409C-BE32-E72D297353CC}">
              <c16:uniqueId val="{00000000-40D9-44DC-86B1-7833A04AFEF7}"/>
            </c:ext>
          </c:extLst>
        </c:ser>
        <c:ser>
          <c:idx val="1"/>
          <c:order val="1"/>
          <c:tx>
            <c:strRef>
              <c:f>'45'!$I$11</c:f>
              <c:strCache>
                <c:ptCount val="1"/>
                <c:pt idx="0">
                  <c:v>Fines, penalties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'45'!$J$11:$W$11</c:f>
              <c:numCache>
                <c:formatCode>#\ ##0.0</c:formatCode>
                <c:ptCount val="14"/>
                <c:pt idx="0">
                  <c:v>7.0000000000000007E-2</c:v>
                </c:pt>
                <c:pt idx="1">
                  <c:v>6.7000000000000004E-2</c:v>
                </c:pt>
                <c:pt idx="2">
                  <c:v>5.6000000000000001E-2</c:v>
                </c:pt>
                <c:pt idx="3">
                  <c:v>5.6000000000000001E-2</c:v>
                </c:pt>
                <c:pt idx="4">
                  <c:v>4.5999999999999999E-2</c:v>
                </c:pt>
                <c:pt idx="5">
                  <c:v>2.3E-2</c:v>
                </c:pt>
                <c:pt idx="6">
                  <c:v>1.2999999999999999E-2</c:v>
                </c:pt>
                <c:pt idx="7">
                  <c:v>1.4999999999999999E-2</c:v>
                </c:pt>
                <c:pt idx="8">
                  <c:v>1.4E-2</c:v>
                </c:pt>
                <c:pt idx="9">
                  <c:v>1.6E-2</c:v>
                </c:pt>
                <c:pt idx="10">
                  <c:v>1.2999999999999999E-2</c:v>
                </c:pt>
                <c:pt idx="11">
                  <c:v>1.4999999999999999E-2</c:v>
                </c:pt>
                <c:pt idx="12">
                  <c:v>6.0000000000000001E-3</c:v>
                </c:pt>
                <c:pt idx="13">
                  <c:v>4.0000000000000001E-3</c:v>
                </c:pt>
              </c:numCache>
            </c:numRef>
          </c:val>
          <c:extLst>
            <c:ext xmlns:c16="http://schemas.microsoft.com/office/drawing/2014/chart" uri="{C3380CC4-5D6E-409C-BE32-E72D297353CC}">
              <c16:uniqueId val="{00000001-40D9-44DC-86B1-7833A04AFEF7}"/>
            </c:ext>
          </c:extLst>
        </c:ser>
        <c:ser>
          <c:idx val="2"/>
          <c:order val="2"/>
          <c:tx>
            <c:strRef>
              <c:f>'45'!$I$12</c:f>
              <c:strCache>
                <c:ptCount val="1"/>
                <c:pt idx="0">
                  <c:v>Income from the sale of property</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'45'!$J$12:$W$12</c:f>
              <c:numCache>
                <c:formatCode>#\ ##0.0</c:formatCode>
                <c:ptCount val="14"/>
                <c:pt idx="0">
                  <c:v>9.4E-2</c:v>
                </c:pt>
                <c:pt idx="1">
                  <c:v>7.1999999999999995E-2</c:v>
                </c:pt>
                <c:pt idx="2">
                  <c:v>6.8000000000000005E-2</c:v>
                </c:pt>
                <c:pt idx="3">
                  <c:v>5.8000000000000003E-2</c:v>
                </c:pt>
                <c:pt idx="4">
                  <c:v>6.9000000000000006E-2</c:v>
                </c:pt>
                <c:pt idx="5">
                  <c:v>8.2000000000000003E-2</c:v>
                </c:pt>
                <c:pt idx="6">
                  <c:v>0.111</c:v>
                </c:pt>
                <c:pt idx="7">
                  <c:v>0.107</c:v>
                </c:pt>
                <c:pt idx="8">
                  <c:v>8.6999999999999994E-2</c:v>
                </c:pt>
                <c:pt idx="9">
                  <c:v>9.7000000000000003E-2</c:v>
                </c:pt>
                <c:pt idx="10">
                  <c:v>9.4E-2</c:v>
                </c:pt>
                <c:pt idx="11">
                  <c:v>7.3999999999999996E-2</c:v>
                </c:pt>
                <c:pt idx="12">
                  <c:v>5.8999999999999997E-2</c:v>
                </c:pt>
                <c:pt idx="13">
                  <c:v>4.2999999999999997E-2</c:v>
                </c:pt>
              </c:numCache>
            </c:numRef>
          </c:val>
          <c:extLst>
            <c:ext xmlns:c16="http://schemas.microsoft.com/office/drawing/2014/chart" uri="{C3380CC4-5D6E-409C-BE32-E72D297353CC}">
              <c16:uniqueId val="{00000002-40D9-44DC-86B1-7833A04AFEF7}"/>
            </c:ext>
          </c:extLst>
        </c:ser>
        <c:ser>
          <c:idx val="3"/>
          <c:order val="3"/>
          <c:tx>
            <c:strRef>
              <c:f>'45'!$I$13</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'45'!$J$13:$W$13</c:f>
              <c:numCache>
                <c:formatCode>#\ ##0.0</c:formatCode>
                <c:ptCount val="14"/>
                <c:pt idx="0">
                  <c:v>8.0000000000000002E-3</c:v>
                </c:pt>
                <c:pt idx="1">
                  <c:v>5.7000000000000002E-2</c:v>
                </c:pt>
                <c:pt idx="2">
                  <c:v>1.7000000000000001E-2</c:v>
                </c:pt>
                <c:pt idx="3">
                  <c:v>1.4999999999999999E-2</c:v>
                </c:pt>
                <c:pt idx="4">
                  <c:v>7.0000000000000001E-3</c:v>
                </c:pt>
                <c:pt idx="5">
                  <c:v>8.9999999999999993E-3</c:v>
                </c:pt>
                <c:pt idx="6">
                  <c:v>1.4999999999999999E-2</c:v>
                </c:pt>
                <c:pt idx="7">
                  <c:v>7.3999999999999996E-2</c:v>
                </c:pt>
                <c:pt idx="8">
                  <c:v>3.5999999999999997E-2</c:v>
                </c:pt>
                <c:pt idx="9">
                  <c:v>8.9999999999999993E-3</c:v>
                </c:pt>
                <c:pt idx="10">
                  <c:v>-2E-3</c:v>
                </c:pt>
                <c:pt idx="11">
                  <c:v>4.8000000000000001E-2</c:v>
                </c:pt>
                <c:pt idx="12">
                  <c:v>2.4E-2</c:v>
                </c:pt>
                <c:pt idx="13">
                  <c:v>2.7E-2</c:v>
                </c:pt>
              </c:numCache>
            </c:numRef>
          </c:val>
          <c:extLst>
            <c:ext xmlns:c16="http://schemas.microsoft.com/office/drawing/2014/chart" uri="{C3380CC4-5D6E-409C-BE32-E72D297353CC}">
              <c16:uniqueId val="{00000003-40D9-44DC-86B1-7833A04AFEF7}"/>
            </c:ext>
          </c:extLst>
        </c:ser>
        <c:ser>
          <c:idx val="4"/>
          <c:order val="4"/>
          <c:tx>
            <c:strRef>
              <c:f>'45'!$I$14</c:f>
              <c:strCache>
                <c:ptCount val="1"/>
                <c:pt idx="0">
                  <c:v>Salary costs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'45'!$J$14:$W$14</c:f>
              <c:numCache>
                <c:formatCode>#\ ##0.0</c:formatCode>
                <c:ptCount val="14"/>
                <c:pt idx="0">
                  <c:v>-0.22900000000000001</c:v>
                </c:pt>
                <c:pt idx="1">
                  <c:v>-0.22900000000000001</c:v>
                </c:pt>
                <c:pt idx="2">
                  <c:v>-0.22</c:v>
                </c:pt>
                <c:pt idx="3">
                  <c:v>-0.22800000000000001</c:v>
                </c:pt>
                <c:pt idx="4">
                  <c:v>-0.20599999999999999</c:v>
                </c:pt>
                <c:pt idx="5">
                  <c:v>-0.14000000000000001</c:v>
                </c:pt>
                <c:pt idx="6">
                  <c:v>-0.153</c:v>
                </c:pt>
                <c:pt idx="7">
                  <c:v>-0.20499999999999999</c:v>
                </c:pt>
                <c:pt idx="8">
                  <c:v>-0.2</c:v>
                </c:pt>
                <c:pt idx="9">
                  <c:v>-0.20200000000000001</c:v>
                </c:pt>
                <c:pt idx="10">
                  <c:v>-0.215</c:v>
                </c:pt>
                <c:pt idx="11">
                  <c:v>-0.161</c:v>
                </c:pt>
                <c:pt idx="12">
                  <c:v>-0.14599999999999999</c:v>
                </c:pt>
                <c:pt idx="13">
                  <c:v>-0.06</c:v>
                </c:pt>
              </c:numCache>
            </c:numRef>
          </c:val>
          <c:extLst>
            <c:ext xmlns:c16="http://schemas.microsoft.com/office/drawing/2014/chart" uri="{C3380CC4-5D6E-409C-BE32-E72D297353CC}">
              <c16:uniqueId val="{00000004-40D9-44DC-86B1-7833A04AFEF7}"/>
            </c:ext>
          </c:extLst>
        </c:ser>
        <c:ser>
          <c:idx val="5"/>
          <c:order val="5"/>
          <c:tx>
            <c:strRef>
              <c:f>'45'!$I$15</c:f>
              <c:strCache>
                <c:ptCount val="1"/>
                <c:pt idx="0">
                  <c:v>Rental costs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'45'!$J$15:$W$15</c:f>
              <c:numCache>
                <c:formatCode>#\ ##0.0</c:formatCode>
                <c:ptCount val="14"/>
                <c:pt idx="0">
                  <c:v>-0.191</c:v>
                </c:pt>
                <c:pt idx="1">
                  <c:v>-0.19500000000000001</c:v>
                </c:pt>
                <c:pt idx="2">
                  <c:v>-0.19500000000000001</c:v>
                </c:pt>
                <c:pt idx="3">
                  <c:v>-0.16900000000000001</c:v>
                </c:pt>
                <c:pt idx="4">
                  <c:v>-0.17299999999999999</c:v>
                </c:pt>
                <c:pt idx="5">
                  <c:v>-0.156</c:v>
                </c:pt>
                <c:pt idx="6">
                  <c:v>-0.182</c:v>
                </c:pt>
                <c:pt idx="7">
                  <c:v>-0.19800000000000001</c:v>
                </c:pt>
                <c:pt idx="8">
                  <c:v>-0.184</c:v>
                </c:pt>
                <c:pt idx="9">
                  <c:v>-0.17199999999999999</c:v>
                </c:pt>
                <c:pt idx="10">
                  <c:v>-0.159</c:v>
                </c:pt>
                <c:pt idx="11">
                  <c:v>-5.8999999999999997E-2</c:v>
                </c:pt>
                <c:pt idx="12">
                  <c:v>-0.108</c:v>
                </c:pt>
                <c:pt idx="13">
                  <c:v>-6.6000000000000003E-2</c:v>
                </c:pt>
              </c:numCache>
            </c:numRef>
          </c:val>
          <c:extLst>
            <c:ext xmlns:c16="http://schemas.microsoft.com/office/drawing/2014/chart" uri="{C3380CC4-5D6E-409C-BE32-E72D297353CC}">
              <c16:uniqueId val="{00000005-40D9-44DC-86B1-7833A04AFEF7}"/>
            </c:ext>
          </c:extLst>
        </c:ser>
        <c:ser>
          <c:idx val="6"/>
          <c:order val="6"/>
          <c:tx>
            <c:strRef>
              <c:f>'45'!$I$16</c:f>
              <c:strCache>
                <c:ptCount val="1"/>
                <c:pt idx="0">
                  <c:v>Other costs*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'45'!$J$8:$W$8</c:f>
              <c:strCache>
                <c:ptCount val="14"/>
                <c:pt idx="0">
                  <c:v>Q1.19</c:v>
                </c:pt>
                <c:pt idx="3">
                  <c:v>Q4.19</c:v>
                </c:pt>
                <c:pt idx="5">
                  <c:v>Q2.20</c:v>
                </c:pt>
                <c:pt idx="7">
                  <c:v>Q4.20</c:v>
                </c:pt>
                <c:pt idx="9">
                  <c:v>Q2.21</c:v>
                </c:pt>
                <c:pt idx="11">
                  <c:v>Q4.21</c:v>
                </c:pt>
                <c:pt idx="13">
                  <c:v>Q2.22</c:v>
                </c:pt>
              </c:strCache>
            </c:strRef>
          </c:cat>
          <c:val>
            <c:numRef>
              <c:f>'45'!$J$16:$W$16</c:f>
              <c:numCache>
                <c:formatCode>#\ ##0.0</c:formatCode>
                <c:ptCount val="14"/>
                <c:pt idx="0">
                  <c:v>-0.48899999999999999</c:v>
                </c:pt>
                <c:pt idx="1">
                  <c:v>-0.55800000000000005</c:v>
                </c:pt>
                <c:pt idx="2">
                  <c:v>-0.52300000000000002</c:v>
                </c:pt>
                <c:pt idx="3">
                  <c:v>-0.57099999999999995</c:v>
                </c:pt>
                <c:pt idx="4">
                  <c:v>-0.51900000000000002</c:v>
                </c:pt>
                <c:pt idx="5">
                  <c:v>-0.51300000000000001</c:v>
                </c:pt>
                <c:pt idx="6">
                  <c:v>-0.63800000000000001</c:v>
                </c:pt>
                <c:pt idx="7">
                  <c:v>-0.66900000000000004</c:v>
                </c:pt>
                <c:pt idx="8">
                  <c:v>-0.59399999999999997</c:v>
                </c:pt>
                <c:pt idx="9">
                  <c:v>-0.63300000000000001</c:v>
                </c:pt>
                <c:pt idx="10">
                  <c:v>-0.60699999999999998</c:v>
                </c:pt>
                <c:pt idx="11">
                  <c:v>-0.58199999999999996</c:v>
                </c:pt>
                <c:pt idx="12">
                  <c:v>-0.46200000000000002</c:v>
                </c:pt>
                <c:pt idx="13">
                  <c:v>-0.39200000000000002</c:v>
                </c:pt>
              </c:numCache>
            </c:numRef>
          </c:val>
          <c:extLst>
            <c:ext xmlns:c16="http://schemas.microsoft.com/office/drawing/2014/chart" uri="{C3380CC4-5D6E-409C-BE32-E72D297353CC}">
              <c16:uniqueId val="{00000006-40D9-44DC-86B1-7833A04AFEF7}"/>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tickMarkSkip val="1"/>
        <c:noMultiLvlLbl val="0"/>
      </c:catAx>
      <c:valAx>
        <c:axId val="421929568"/>
        <c:scaling>
          <c:orientation val="minMax"/>
          <c:min val="-1.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maj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02819028105042"/>
          <c:w val="1"/>
          <c:h val="0.210786358827500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0"/>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3710948475838864"/>
          <c:h val="0.69215492061180706"/>
        </c:manualLayout>
      </c:layout>
      <c:barChart>
        <c:barDir val="col"/>
        <c:grouping val="clustered"/>
        <c:varyColors val="0"/>
        <c:ser>
          <c:idx val="0"/>
          <c:order val="0"/>
          <c:tx>
            <c:strRef>
              <c:f>'46'!$H$9</c:f>
              <c:strCache>
                <c:ptCount val="1"/>
                <c:pt idx="0">
                  <c:v>Чистий прибуток, млн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'46'!$J$8:$W$8</c:f>
              <c:strCache>
                <c:ptCount val="14"/>
                <c:pt idx="0">
                  <c:v>І.19</c:v>
                </c:pt>
                <c:pt idx="3">
                  <c:v>IV.19</c:v>
                </c:pt>
                <c:pt idx="5">
                  <c:v>ІІ.20</c:v>
                </c:pt>
                <c:pt idx="7">
                  <c:v>IV.20</c:v>
                </c:pt>
                <c:pt idx="9">
                  <c:v>ІІ.21</c:v>
                </c:pt>
                <c:pt idx="11">
                  <c:v>IV.21</c:v>
                </c:pt>
                <c:pt idx="13">
                  <c:v>ІІ.22</c:v>
                </c:pt>
              </c:strCache>
            </c:strRef>
          </c:cat>
          <c:val>
            <c:numRef>
              <c:f>'46'!$J$9:$W$9</c:f>
              <c:numCache>
                <c:formatCode>#\ ##0.0</c:formatCode>
                <c:ptCount val="14"/>
                <c:pt idx="0">
                  <c:v>31.77</c:v>
                </c:pt>
                <c:pt idx="1">
                  <c:v>52.19</c:v>
                </c:pt>
                <c:pt idx="2">
                  <c:v>42.67</c:v>
                </c:pt>
                <c:pt idx="3">
                  <c:v>11.73</c:v>
                </c:pt>
                <c:pt idx="4">
                  <c:v>33.520000000000003</c:v>
                </c:pt>
                <c:pt idx="5">
                  <c:v>36.24</c:v>
                </c:pt>
                <c:pt idx="6">
                  <c:v>49.04</c:v>
                </c:pt>
                <c:pt idx="7">
                  <c:v>11.18</c:v>
                </c:pt>
                <c:pt idx="8">
                  <c:v>25.22</c:v>
                </c:pt>
                <c:pt idx="9">
                  <c:v>41.88</c:v>
                </c:pt>
                <c:pt idx="10">
                  <c:v>67.22</c:v>
                </c:pt>
                <c:pt idx="11">
                  <c:v>-1</c:v>
                </c:pt>
                <c:pt idx="12">
                  <c:v>-54.89</c:v>
                </c:pt>
                <c:pt idx="13">
                  <c:v>-111.64</c:v>
                </c:pt>
              </c:numCache>
            </c:numRef>
          </c:val>
          <c:extLst>
            <c:ext xmlns:c16="http://schemas.microsoft.com/office/drawing/2014/chart" uri="{C3380CC4-5D6E-409C-BE32-E72D297353CC}">
              <c16:uniqueId val="{00000000-88FA-4DC3-BC49-84D677661414}"/>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'46'!$H$11</c:f>
              <c:strCache>
                <c:ptCount val="1"/>
                <c:pt idx="0">
                  <c:v>ROE (п. ш.)</c:v>
                </c:pt>
              </c:strCache>
            </c:strRef>
          </c:tx>
          <c:spPr>
            <a:ln w="25400" cap="rnd" cmpd="sng">
              <a:solidFill>
                <a:schemeClr val="accent3"/>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88FA-4DC3-BC49-84D67766141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88FA-4DC3-BC49-84D67766141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88FA-4DC3-BC49-84D67766141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88FA-4DC3-BC49-84D677661414}"/>
              </c:ext>
            </c:extLst>
          </c:dPt>
          <c:cat>
            <c:strRef>
              <c:f>'46'!$J$8:$W$8</c:f>
              <c:strCache>
                <c:ptCount val="14"/>
                <c:pt idx="0">
                  <c:v>І.19</c:v>
                </c:pt>
                <c:pt idx="3">
                  <c:v>IV.19</c:v>
                </c:pt>
                <c:pt idx="5">
                  <c:v>ІІ.20</c:v>
                </c:pt>
                <c:pt idx="7">
                  <c:v>IV.20</c:v>
                </c:pt>
                <c:pt idx="9">
                  <c:v>ІІ.21</c:v>
                </c:pt>
                <c:pt idx="11">
                  <c:v>IV.21</c:v>
                </c:pt>
                <c:pt idx="13">
                  <c:v>ІІ.22</c:v>
                </c:pt>
              </c:strCache>
            </c:strRef>
          </c:cat>
          <c:val>
            <c:numRef>
              <c:f>'46'!$J$11:$W$11</c:f>
              <c:numCache>
                <c:formatCode>0.00%</c:formatCode>
                <c:ptCount val="14"/>
                <c:pt idx="0">
                  <c:v>6.6199999999999995E-2</c:v>
                </c:pt>
                <c:pt idx="1">
                  <c:v>8.6900000000000005E-2</c:v>
                </c:pt>
                <c:pt idx="2">
                  <c:v>8.7099999999999997E-2</c:v>
                </c:pt>
                <c:pt idx="3">
                  <c:v>7.17E-2</c:v>
                </c:pt>
                <c:pt idx="4">
                  <c:v>7.6100000000000001E-2</c:v>
                </c:pt>
                <c:pt idx="5">
                  <c:v>8.1900000000000001E-2</c:v>
                </c:pt>
                <c:pt idx="6">
                  <c:v>9.3299999999999994E-2</c:v>
                </c:pt>
                <c:pt idx="7">
                  <c:v>7.6600000000000001E-2</c:v>
                </c:pt>
                <c:pt idx="8">
                  <c:v>5.9799999999999999E-2</c:v>
                </c:pt>
                <c:pt idx="9">
                  <c:v>7.9100000000000004E-2</c:v>
                </c:pt>
                <c:pt idx="10">
                  <c:v>0.1046</c:v>
                </c:pt>
                <c:pt idx="11">
                  <c:v>8.2299999999999998E-2</c:v>
                </c:pt>
                <c:pt idx="12">
                  <c:v>-0.16520000000000001</c:v>
                </c:pt>
                <c:pt idx="13">
                  <c:v>-0.30780000000000002</c:v>
                </c:pt>
              </c:numCache>
            </c:numRef>
          </c:val>
          <c:smooth val="0"/>
          <c:extLst>
            <c:ext xmlns:c16="http://schemas.microsoft.com/office/drawing/2014/chart" uri="{C3380CC4-5D6E-409C-BE32-E72D297353CC}">
              <c16:uniqueId val="{00000009-88FA-4DC3-BC49-84D677661414}"/>
            </c:ext>
          </c:extLst>
        </c:ser>
        <c:ser>
          <c:idx val="1"/>
          <c:order val="2"/>
          <c:tx>
            <c:strRef>
              <c:f>'46'!$H$10</c:f>
              <c:strCache>
                <c:ptCount val="1"/>
                <c:pt idx="0">
                  <c:v>ROA (п. ш.)</c:v>
                </c:pt>
              </c:strCache>
            </c:strRef>
          </c:tx>
          <c:spPr>
            <a:ln w="25400" cap="rnd" cmpd="sng">
              <a:solidFill>
                <a:schemeClr val="accent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88FA-4DC3-BC49-84D677661414}"/>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88FA-4DC3-BC49-84D67766141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88FA-4DC3-BC49-84D67766141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88FA-4DC3-BC49-84D677661414}"/>
              </c:ext>
            </c:extLst>
          </c:dPt>
          <c:cat>
            <c:strRef>
              <c:f>'46'!$J$8:$W$8</c:f>
              <c:strCache>
                <c:ptCount val="14"/>
                <c:pt idx="0">
                  <c:v>І.19</c:v>
                </c:pt>
                <c:pt idx="3">
                  <c:v>IV.19</c:v>
                </c:pt>
                <c:pt idx="5">
                  <c:v>ІІ.20</c:v>
                </c:pt>
                <c:pt idx="7">
                  <c:v>IV.20</c:v>
                </c:pt>
                <c:pt idx="9">
                  <c:v>ІІ.21</c:v>
                </c:pt>
                <c:pt idx="11">
                  <c:v>IV.21</c:v>
                </c:pt>
                <c:pt idx="13">
                  <c:v>ІІ.22</c:v>
                </c:pt>
              </c:strCache>
            </c:strRef>
          </c:cat>
          <c:val>
            <c:numRef>
              <c:f>'46'!$J$10:$W$10</c:f>
              <c:numCache>
                <c:formatCode>0.00%</c:formatCode>
                <c:ptCount val="14"/>
                <c:pt idx="0">
                  <c:v>3.3799999999999997E-2</c:v>
                </c:pt>
                <c:pt idx="1">
                  <c:v>4.3999999999999997E-2</c:v>
                </c:pt>
                <c:pt idx="2">
                  <c:v>4.3499999999999997E-2</c:v>
                </c:pt>
                <c:pt idx="3">
                  <c:v>3.5099999999999999E-2</c:v>
                </c:pt>
                <c:pt idx="4">
                  <c:v>3.15E-2</c:v>
                </c:pt>
                <c:pt idx="5">
                  <c:v>3.2899999999999999E-2</c:v>
                </c:pt>
                <c:pt idx="6">
                  <c:v>3.78E-2</c:v>
                </c:pt>
                <c:pt idx="7">
                  <c:v>3.1399999999999997E-2</c:v>
                </c:pt>
                <c:pt idx="8">
                  <c:v>2.58E-2</c:v>
                </c:pt>
                <c:pt idx="9">
                  <c:v>3.3700000000000001E-2</c:v>
                </c:pt>
                <c:pt idx="10">
                  <c:v>4.4299999999999999E-2</c:v>
                </c:pt>
                <c:pt idx="11">
                  <c:v>3.2099999999999997E-2</c:v>
                </c:pt>
                <c:pt idx="12">
                  <c:v>-5.6300000000000003E-2</c:v>
                </c:pt>
                <c:pt idx="13">
                  <c:v>-9.5600000000000004E-2</c:v>
                </c:pt>
              </c:numCache>
            </c:numRef>
          </c:val>
          <c:smooth val="0"/>
          <c:extLst>
            <c:ext xmlns:c16="http://schemas.microsoft.com/office/drawing/2014/chart" uri="{C3380CC4-5D6E-409C-BE32-E72D297353CC}">
              <c16:uniqueId val="{00000012-88FA-4DC3-BC49-84D677661414}"/>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none"/>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noMultiLvlLbl val="0"/>
      </c:catAx>
      <c:valAx>
        <c:axId val="429018672"/>
        <c:scaling>
          <c:orientation val="minMax"/>
          <c:max val="120"/>
          <c:min val="-1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majorUnit val="40"/>
      </c:valAx>
      <c:valAx>
        <c:axId val="485689064"/>
        <c:scaling>
          <c:orientation val="minMax"/>
          <c:max val="0.45"/>
          <c:min val="-0.4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majorUnit val="0.15000000000000002"/>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7393663800140073"/>
          <c:h val="0.81314181525033791"/>
        </c:manualLayout>
      </c:layout>
      <c:barChart>
        <c:barDir val="col"/>
        <c:grouping val="clustered"/>
        <c:varyColors val="0"/>
        <c:ser>
          <c:idx val="0"/>
          <c:order val="0"/>
          <c:tx>
            <c:strRef>
              <c:f>'46'!$I$9</c:f>
              <c:strCache>
                <c:ptCount val="1"/>
                <c:pt idx="0">
                  <c:v>Net profit, UAH millions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'46'!$J$7:$W$7</c:f>
              <c:strCache>
                <c:ptCount val="14"/>
                <c:pt idx="0">
                  <c:v>Q1.19</c:v>
                </c:pt>
                <c:pt idx="3">
                  <c:v>Q4.19</c:v>
                </c:pt>
                <c:pt idx="5">
                  <c:v>Q2.20</c:v>
                </c:pt>
                <c:pt idx="7">
                  <c:v>Q4.20</c:v>
                </c:pt>
                <c:pt idx="9">
                  <c:v>Q2.21</c:v>
                </c:pt>
                <c:pt idx="11">
                  <c:v>Q4.21</c:v>
                </c:pt>
                <c:pt idx="13">
                  <c:v>Q2.22</c:v>
                </c:pt>
              </c:strCache>
            </c:strRef>
          </c:cat>
          <c:val>
            <c:numRef>
              <c:f>'46'!$J$9:$W$9</c:f>
              <c:numCache>
                <c:formatCode>#\ ##0.0</c:formatCode>
                <c:ptCount val="14"/>
                <c:pt idx="0">
                  <c:v>31.77</c:v>
                </c:pt>
                <c:pt idx="1">
                  <c:v>52.19</c:v>
                </c:pt>
                <c:pt idx="2">
                  <c:v>42.67</c:v>
                </c:pt>
                <c:pt idx="3">
                  <c:v>11.73</c:v>
                </c:pt>
                <c:pt idx="4">
                  <c:v>33.520000000000003</c:v>
                </c:pt>
                <c:pt idx="5">
                  <c:v>36.24</c:v>
                </c:pt>
                <c:pt idx="6">
                  <c:v>49.04</c:v>
                </c:pt>
                <c:pt idx="7">
                  <c:v>11.18</c:v>
                </c:pt>
                <c:pt idx="8">
                  <c:v>25.22</c:v>
                </c:pt>
                <c:pt idx="9">
                  <c:v>41.88</c:v>
                </c:pt>
                <c:pt idx="10">
                  <c:v>67.22</c:v>
                </c:pt>
                <c:pt idx="11">
                  <c:v>-1</c:v>
                </c:pt>
                <c:pt idx="12">
                  <c:v>-54.89</c:v>
                </c:pt>
                <c:pt idx="13">
                  <c:v>-111.64</c:v>
                </c:pt>
              </c:numCache>
            </c:numRef>
          </c:val>
          <c:extLst>
            <c:ext xmlns:c16="http://schemas.microsoft.com/office/drawing/2014/chart" uri="{C3380CC4-5D6E-409C-BE32-E72D297353CC}">
              <c16:uniqueId val="{00000000-CCDC-41DB-98F5-0C979B141B91}"/>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'46'!$I$11</c:f>
              <c:strCache>
                <c:ptCount val="1"/>
                <c:pt idx="0">
                  <c:v>ROE (r.h.s.)</c:v>
                </c:pt>
              </c:strCache>
            </c:strRef>
          </c:tx>
          <c:spPr>
            <a:ln w="25400" cap="rnd" cmpd="sng">
              <a:solidFill>
                <a:schemeClr val="accent3"/>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2-CCDC-41DB-98F5-0C979B141B91}"/>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4-CCDC-41DB-98F5-0C979B141B9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6-CCDC-41DB-98F5-0C979B141B91}"/>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8-CCDC-41DB-98F5-0C979B141B91}"/>
              </c:ext>
            </c:extLst>
          </c:dPt>
          <c:cat>
            <c:strRef>
              <c:f>'46'!$J$7:$W$7</c:f>
              <c:strCache>
                <c:ptCount val="14"/>
                <c:pt idx="0">
                  <c:v>Q1.19</c:v>
                </c:pt>
                <c:pt idx="3">
                  <c:v>Q4.19</c:v>
                </c:pt>
                <c:pt idx="5">
                  <c:v>Q2.20</c:v>
                </c:pt>
                <c:pt idx="7">
                  <c:v>Q4.20</c:v>
                </c:pt>
                <c:pt idx="9">
                  <c:v>Q2.21</c:v>
                </c:pt>
                <c:pt idx="11">
                  <c:v>Q4.21</c:v>
                </c:pt>
                <c:pt idx="13">
                  <c:v>Q2.22</c:v>
                </c:pt>
              </c:strCache>
            </c:strRef>
          </c:cat>
          <c:val>
            <c:numRef>
              <c:f>'46'!$J$11:$W$11</c:f>
              <c:numCache>
                <c:formatCode>0.00%</c:formatCode>
                <c:ptCount val="14"/>
                <c:pt idx="0">
                  <c:v>6.6199999999999995E-2</c:v>
                </c:pt>
                <c:pt idx="1">
                  <c:v>8.6900000000000005E-2</c:v>
                </c:pt>
                <c:pt idx="2">
                  <c:v>8.7099999999999997E-2</c:v>
                </c:pt>
                <c:pt idx="3">
                  <c:v>7.17E-2</c:v>
                </c:pt>
                <c:pt idx="4">
                  <c:v>7.6100000000000001E-2</c:v>
                </c:pt>
                <c:pt idx="5">
                  <c:v>8.1900000000000001E-2</c:v>
                </c:pt>
                <c:pt idx="6">
                  <c:v>9.3299999999999994E-2</c:v>
                </c:pt>
                <c:pt idx="7">
                  <c:v>7.6600000000000001E-2</c:v>
                </c:pt>
                <c:pt idx="8">
                  <c:v>5.9799999999999999E-2</c:v>
                </c:pt>
                <c:pt idx="9">
                  <c:v>7.9100000000000004E-2</c:v>
                </c:pt>
                <c:pt idx="10">
                  <c:v>0.1046</c:v>
                </c:pt>
                <c:pt idx="11">
                  <c:v>8.2299999999999998E-2</c:v>
                </c:pt>
                <c:pt idx="12">
                  <c:v>-0.16520000000000001</c:v>
                </c:pt>
                <c:pt idx="13">
                  <c:v>-0.30780000000000002</c:v>
                </c:pt>
              </c:numCache>
            </c:numRef>
          </c:val>
          <c:smooth val="0"/>
          <c:extLst>
            <c:ext xmlns:c16="http://schemas.microsoft.com/office/drawing/2014/chart" uri="{C3380CC4-5D6E-409C-BE32-E72D297353CC}">
              <c16:uniqueId val="{00000009-CCDC-41DB-98F5-0C979B141B91}"/>
            </c:ext>
          </c:extLst>
        </c:ser>
        <c:ser>
          <c:idx val="1"/>
          <c:order val="2"/>
          <c:tx>
            <c:strRef>
              <c:f>'46'!$I$10</c:f>
              <c:strCache>
                <c:ptCount val="1"/>
                <c:pt idx="0">
                  <c:v>ROA (r.h.s.)</c:v>
                </c:pt>
              </c:strCache>
            </c:strRef>
          </c:tx>
          <c:spPr>
            <a:ln w="25400" cap="rnd" cmpd="sng">
              <a:solidFill>
                <a:schemeClr val="accent1"/>
              </a:solidFill>
              <a:prstDash val="solid"/>
              <a:round/>
            </a:ln>
            <a:effectLst/>
          </c:spPr>
          <c:marker>
            <c:symbol val="none"/>
          </c:marker>
          <c:dPt>
            <c:idx val="0"/>
            <c:marker>
              <c:symbol val="none"/>
            </c:marker>
            <c:bubble3D val="0"/>
            <c:spPr>
              <a:ln w="25400" cap="rnd" cmpd="sng">
                <a:noFill/>
                <a:prstDash val="solid"/>
                <a:round/>
              </a:ln>
              <a:effectLst/>
            </c:spPr>
            <c:extLst>
              <c:ext xmlns:c16="http://schemas.microsoft.com/office/drawing/2014/chart" uri="{C3380CC4-5D6E-409C-BE32-E72D297353CC}">
                <c16:uniqueId val="{0000000B-CCDC-41DB-98F5-0C979B141B91}"/>
              </c:ext>
            </c:extLst>
          </c:dPt>
          <c:dPt>
            <c:idx val="4"/>
            <c:marker>
              <c:symbol val="none"/>
            </c:marker>
            <c:bubble3D val="0"/>
            <c:spPr>
              <a:ln w="25400" cap="rnd" cmpd="sng">
                <a:noFill/>
                <a:prstDash val="solid"/>
                <a:round/>
              </a:ln>
              <a:effectLst/>
            </c:spPr>
            <c:extLst>
              <c:ext xmlns:c16="http://schemas.microsoft.com/office/drawing/2014/chart" uri="{C3380CC4-5D6E-409C-BE32-E72D297353CC}">
                <c16:uniqueId val="{0000000D-CCDC-41DB-98F5-0C979B141B9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F-CCDC-41DB-98F5-0C979B141B91}"/>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11-CCDC-41DB-98F5-0C979B141B91}"/>
              </c:ext>
            </c:extLst>
          </c:dPt>
          <c:cat>
            <c:strRef>
              <c:f>'46'!$J$7:$W$7</c:f>
              <c:strCache>
                <c:ptCount val="14"/>
                <c:pt idx="0">
                  <c:v>Q1.19</c:v>
                </c:pt>
                <c:pt idx="3">
                  <c:v>Q4.19</c:v>
                </c:pt>
                <c:pt idx="5">
                  <c:v>Q2.20</c:v>
                </c:pt>
                <c:pt idx="7">
                  <c:v>Q4.20</c:v>
                </c:pt>
                <c:pt idx="9">
                  <c:v>Q2.21</c:v>
                </c:pt>
                <c:pt idx="11">
                  <c:v>Q4.21</c:v>
                </c:pt>
                <c:pt idx="13">
                  <c:v>Q2.22</c:v>
                </c:pt>
              </c:strCache>
            </c:strRef>
          </c:cat>
          <c:val>
            <c:numRef>
              <c:f>'46'!$J$10:$W$10</c:f>
              <c:numCache>
                <c:formatCode>0.00%</c:formatCode>
                <c:ptCount val="14"/>
                <c:pt idx="0">
                  <c:v>3.3799999999999997E-2</c:v>
                </c:pt>
                <c:pt idx="1">
                  <c:v>4.3999999999999997E-2</c:v>
                </c:pt>
                <c:pt idx="2">
                  <c:v>4.3499999999999997E-2</c:v>
                </c:pt>
                <c:pt idx="3">
                  <c:v>3.5099999999999999E-2</c:v>
                </c:pt>
                <c:pt idx="4">
                  <c:v>3.15E-2</c:v>
                </c:pt>
                <c:pt idx="5">
                  <c:v>3.2899999999999999E-2</c:v>
                </c:pt>
                <c:pt idx="6">
                  <c:v>3.78E-2</c:v>
                </c:pt>
                <c:pt idx="7">
                  <c:v>3.1399999999999997E-2</c:v>
                </c:pt>
                <c:pt idx="8">
                  <c:v>2.58E-2</c:v>
                </c:pt>
                <c:pt idx="9">
                  <c:v>3.3700000000000001E-2</c:v>
                </c:pt>
                <c:pt idx="10">
                  <c:v>4.4299999999999999E-2</c:v>
                </c:pt>
                <c:pt idx="11">
                  <c:v>3.2099999999999997E-2</c:v>
                </c:pt>
                <c:pt idx="12">
                  <c:v>-5.6300000000000003E-2</c:v>
                </c:pt>
                <c:pt idx="13">
                  <c:v>-9.5600000000000004E-2</c:v>
                </c:pt>
              </c:numCache>
            </c:numRef>
          </c:val>
          <c:smooth val="0"/>
          <c:extLst>
            <c:ext xmlns:c16="http://schemas.microsoft.com/office/drawing/2014/chart" uri="{C3380CC4-5D6E-409C-BE32-E72D297353CC}">
              <c16:uniqueId val="{00000012-CCDC-41DB-98F5-0C979B141B91}"/>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none"/>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noMultiLvlLbl val="0"/>
      </c:catAx>
      <c:valAx>
        <c:axId val="429018672"/>
        <c:scaling>
          <c:orientation val="minMax"/>
          <c:max val="120"/>
          <c:min val="-1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majorUnit val="40"/>
      </c:valAx>
      <c:valAx>
        <c:axId val="485689064"/>
        <c:scaling>
          <c:orientation val="minMax"/>
          <c:max val="0.45"/>
          <c:min val="-0.4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majorUnit val="0.15000000000000002"/>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373380</xdr:colOff>
      <xdr:row>18</xdr:row>
      <xdr:rowOff>83820</xdr:rowOff>
    </xdr:from>
    <xdr:to>
      <xdr:col>5</xdr:col>
      <xdr:colOff>402698</xdr:colOff>
      <xdr:row>29</xdr:row>
      <xdr:rowOff>76320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0.76322</cdr:x>
      <cdr:y>0.04935</cdr:y>
    </cdr:from>
    <cdr:to>
      <cdr:x>0.76322</cdr:x>
      <cdr:y>0.6225</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326295" y="118593"/>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0.3326</cdr:x>
      <cdr:y>0.04969</cdr:y>
    </cdr:from>
    <cdr:to>
      <cdr:x>0.3326</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013755" y="119418"/>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0.54834</cdr:x>
      <cdr:y>0.05162</cdr:y>
    </cdr:from>
    <cdr:to>
      <cdr:x>0.54834</cdr:x>
      <cdr:y>0.62477</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671340" y="124049"/>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355600</xdr:colOff>
      <xdr:row>21</xdr:row>
      <xdr:rowOff>38100</xdr:rowOff>
    </xdr:from>
    <xdr:to>
      <xdr:col>6</xdr:col>
      <xdr:colOff>136102</xdr:colOff>
      <xdr:row>34</xdr:row>
      <xdr:rowOff>140063</xdr:rowOff>
    </xdr:to>
    <xdr:graphicFrame macro="">
      <xdr:nvGraphicFramePr>
        <xdr:cNvPr id="3"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0.29952</cdr:x>
      <cdr:y>0.04889</cdr:y>
    </cdr:from>
    <cdr:to>
      <cdr:x>0.29952</cdr:x>
      <cdr:y>0.70034</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29782" y="109925"/>
          <a:ext cx="0" cy="146463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0.54628</cdr:x>
      <cdr:y>0.04743</cdr:y>
    </cdr:from>
    <cdr:to>
      <cdr:x>0.54628</cdr:x>
      <cdr:y>0.69975</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878180" y="106640"/>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0.79131</cdr:x>
      <cdr:y>0.04612</cdr:y>
    </cdr:from>
    <cdr:to>
      <cdr:x>0.79131</cdr:x>
      <cdr:y>0.69844</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720620" y="103698"/>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0.29952</cdr:x>
      <cdr:y>0.04889</cdr:y>
    </cdr:from>
    <cdr:to>
      <cdr:x>0.29952</cdr:x>
      <cdr:y>0.70034</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29782" y="109925"/>
          <a:ext cx="0" cy="146463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0.54628</cdr:x>
      <cdr:y>0.04743</cdr:y>
    </cdr:from>
    <cdr:to>
      <cdr:x>0.54628</cdr:x>
      <cdr:y>0.69975</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878180" y="106640"/>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0.79131</cdr:x>
      <cdr:y>0.04612</cdr:y>
    </cdr:from>
    <cdr:to>
      <cdr:x>0.79131</cdr:x>
      <cdr:y>0.69844</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720620" y="103698"/>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254000</xdr:colOff>
      <xdr:row>19</xdr:row>
      <xdr:rowOff>119063</xdr:rowOff>
    </xdr:from>
    <xdr:to>
      <xdr:col>6</xdr:col>
      <xdr:colOff>171451</xdr:colOff>
      <xdr:row>31</xdr:row>
      <xdr:rowOff>81575</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411162</xdr:colOff>
      <xdr:row>5</xdr:row>
      <xdr:rowOff>182563</xdr:rowOff>
    </xdr:from>
    <xdr:to>
      <xdr:col>5</xdr:col>
      <xdr:colOff>210502</xdr:colOff>
      <xdr:row>16</xdr:row>
      <xdr:rowOff>163936</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425450</xdr:colOff>
      <xdr:row>16</xdr:row>
      <xdr:rowOff>177800</xdr:rowOff>
    </xdr:from>
    <xdr:to>
      <xdr:col>5</xdr:col>
      <xdr:colOff>224790</xdr:colOff>
      <xdr:row>28</xdr:row>
      <xdr:rowOff>44873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240430</xdr:colOff>
      <xdr:row>6</xdr:row>
      <xdr:rowOff>158340</xdr:rowOff>
    </xdr:from>
    <xdr:to>
      <xdr:col>5</xdr:col>
      <xdr:colOff>39770</xdr:colOff>
      <xdr:row>18</xdr:row>
      <xdr:rowOff>25413</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293370</xdr:colOff>
      <xdr:row>17</xdr:row>
      <xdr:rowOff>81281</xdr:rowOff>
    </xdr:from>
    <xdr:to>
      <xdr:col>5</xdr:col>
      <xdr:colOff>92710</xdr:colOff>
      <xdr:row>28</xdr:row>
      <xdr:rowOff>131234</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254157</xdr:colOff>
      <xdr:row>7</xdr:row>
      <xdr:rowOff>118798</xdr:rowOff>
    </xdr:from>
    <xdr:to>
      <xdr:col>5</xdr:col>
      <xdr:colOff>201149</xdr:colOff>
      <xdr:row>20</xdr:row>
      <xdr:rowOff>122305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304800</xdr:colOff>
      <xdr:row>20</xdr:row>
      <xdr:rowOff>160020</xdr:rowOff>
    </xdr:from>
    <xdr:to>
      <xdr:col>5</xdr:col>
      <xdr:colOff>251792</xdr:colOff>
      <xdr:row>33</xdr:row>
      <xdr:rowOff>163527</xdr:rowOff>
    </xdr:to>
    <xdr:graphicFrame macro="">
      <xdr:nvGraphicFramePr>
        <xdr:cNvPr id="4" name="Діаграма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234950</xdr:colOff>
      <xdr:row>8</xdr:row>
      <xdr:rowOff>107950</xdr:rowOff>
    </xdr:from>
    <xdr:to>
      <xdr:col>5</xdr:col>
      <xdr:colOff>113030</xdr:colOff>
      <xdr:row>21</xdr:row>
      <xdr:rowOff>25987</xdr:rowOff>
    </xdr:to>
    <xdr:graphicFrame macro="">
      <xdr:nvGraphicFramePr>
        <xdr:cNvPr id="2" name="Діаграма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203200</xdr:colOff>
      <xdr:row>21</xdr:row>
      <xdr:rowOff>139700</xdr:rowOff>
    </xdr:from>
    <xdr:to>
      <xdr:col>5</xdr:col>
      <xdr:colOff>81280</xdr:colOff>
      <xdr:row>34</xdr:row>
      <xdr:rowOff>57737</xdr:rowOff>
    </xdr:to>
    <xdr:graphicFrame macro="">
      <xdr:nvGraphicFramePr>
        <xdr:cNvPr id="4" name="Діаграма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505075</xdr:colOff>
      <xdr:row>6</xdr:row>
      <xdr:rowOff>172279</xdr:rowOff>
    </xdr:from>
    <xdr:to>
      <xdr:col>5</xdr:col>
      <xdr:colOff>494915</xdr:colOff>
      <xdr:row>19</xdr:row>
      <xdr:rowOff>132522</xdr:rowOff>
    </xdr:to>
    <xdr:graphicFrame macro="">
      <xdr:nvGraphicFramePr>
        <xdr:cNvPr id="2" name="Діагра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556260</xdr:colOff>
      <xdr:row>20</xdr:row>
      <xdr:rowOff>175260</xdr:rowOff>
    </xdr:from>
    <xdr:to>
      <xdr:col>5</xdr:col>
      <xdr:colOff>546100</xdr:colOff>
      <xdr:row>33</xdr:row>
      <xdr:rowOff>105023</xdr:rowOff>
    </xdr:to>
    <xdr:graphicFrame macro="">
      <xdr:nvGraphicFramePr>
        <xdr:cNvPr id="3" name="Діаграма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0.3355</cdr:x>
      <cdr:y>0.05279</cdr:y>
    </cdr:from>
    <cdr:to>
      <cdr:x>0.3355</cdr:x>
      <cdr:y>0.66527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26874" y="121797"/>
          <a:ext cx="0" cy="14131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0.57834</cdr:x>
      <cdr:y>0.04709</cdr:y>
    </cdr:from>
    <cdr:to>
      <cdr:x>0.57856</cdr:x>
      <cdr:y>0.66044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770111" y="108646"/>
          <a:ext cx="673" cy="141512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0.82132</cdr:x>
      <cdr:y>0.03501</cdr:y>
    </cdr:from>
    <cdr:to>
      <cdr:x>0.82132</cdr:x>
      <cdr:y>0.65971</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513806" y="80786"/>
          <a:ext cx="0" cy="14413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0.3355</cdr:x>
      <cdr:y>0.05279</cdr:y>
    </cdr:from>
    <cdr:to>
      <cdr:x>0.3355</cdr:x>
      <cdr:y>0.66527</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H="1" flipV="1">
          <a:off x="1026874" y="121797"/>
          <a:ext cx="0" cy="14131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0.57834</cdr:x>
      <cdr:y>0.04709</cdr:y>
    </cdr:from>
    <cdr:to>
      <cdr:x>0.57856</cdr:x>
      <cdr:y>0.66044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H="1" flipV="1">
          <a:off x="1770111" y="108646"/>
          <a:ext cx="673" cy="141512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0.82132</cdr:x>
      <cdr:y>0.03501</cdr:y>
    </cdr:from>
    <cdr:to>
      <cdr:x>0.82132</cdr:x>
      <cdr:y>0.65971</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513806" y="80786"/>
          <a:ext cx="0" cy="14413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431800</xdr:colOff>
      <xdr:row>7</xdr:row>
      <xdr:rowOff>120651</xdr:rowOff>
    </xdr:from>
    <xdr:to>
      <xdr:col>4</xdr:col>
      <xdr:colOff>490220</xdr:colOff>
      <xdr:row>19</xdr:row>
      <xdr:rowOff>82129</xdr:rowOff>
    </xdr:to>
    <xdr:graphicFrame macro="">
      <xdr:nvGraphicFramePr>
        <xdr:cNvPr id="2" name="Діаграма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437321</xdr:colOff>
      <xdr:row>19</xdr:row>
      <xdr:rowOff>125896</xdr:rowOff>
    </xdr:from>
    <xdr:to>
      <xdr:col>4</xdr:col>
      <xdr:colOff>495741</xdr:colOff>
      <xdr:row>31</xdr:row>
      <xdr:rowOff>173512</xdr:rowOff>
    </xdr:to>
    <xdr:graphicFrame macro="">
      <xdr:nvGraphicFramePr>
        <xdr:cNvPr id="3" name="Діаграма 5">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582480</xdr:colOff>
      <xdr:row>11</xdr:row>
      <xdr:rowOff>60326</xdr:rowOff>
    </xdr:from>
    <xdr:to>
      <xdr:col>2</xdr:col>
      <xdr:colOff>313240</xdr:colOff>
      <xdr:row>28</xdr:row>
      <xdr:rowOff>99392</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602974</xdr:colOff>
      <xdr:row>30</xdr:row>
      <xdr:rowOff>59635</xdr:rowOff>
    </xdr:from>
    <xdr:to>
      <xdr:col>2</xdr:col>
      <xdr:colOff>333734</xdr:colOff>
      <xdr:row>47</xdr:row>
      <xdr:rowOff>19188</xdr:rowOff>
    </xdr:to>
    <xdr:graphicFrame macro="">
      <xdr:nvGraphicFramePr>
        <xdr:cNvPr id="3" name="Діаграма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0.31488</cdr:x>
      <cdr:y>0.05064</cdr:y>
    </cdr:from>
    <cdr:to>
      <cdr:x>0.31488</cdr:x>
      <cdr:y>0.67384</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62606" y="117401"/>
          <a:ext cx="0" cy="14448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0.54263</cdr:x>
      <cdr:y>0.04721</cdr:y>
    </cdr:from>
    <cdr:to>
      <cdr:x>0.54263</cdr:x>
      <cdr:y>0.67041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658859" y="109454"/>
          <a:ext cx="0" cy="144485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0.7713</cdr:x>
      <cdr:y>0.0524</cdr:y>
    </cdr:from>
    <cdr:to>
      <cdr:x>0.7713</cdr:x>
      <cdr:y>0.67597</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357909" y="121477"/>
          <a:ext cx="0" cy="14457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0.31488</cdr:x>
      <cdr:y>0.05064</cdr:y>
    </cdr:from>
    <cdr:to>
      <cdr:x>0.31488</cdr:x>
      <cdr:y>0.67384</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62606" y="117401"/>
          <a:ext cx="0" cy="14448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0.54263</cdr:x>
      <cdr:y>0.04721</cdr:y>
    </cdr:from>
    <cdr:to>
      <cdr:x>0.54263</cdr:x>
      <cdr:y>0.67041</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658859" y="109454"/>
          <a:ext cx="0" cy="144485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0.7713</cdr:x>
      <cdr:y>0.0524</cdr:y>
    </cdr:from>
    <cdr:to>
      <cdr:x>0.7713</cdr:x>
      <cdr:y>0.67597</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357909" y="121477"/>
          <a:ext cx="0" cy="14457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560544</xdr:colOff>
      <xdr:row>9</xdr:row>
      <xdr:rowOff>116205</xdr:rowOff>
    </xdr:from>
    <xdr:to>
      <xdr:col>2</xdr:col>
      <xdr:colOff>880456</xdr:colOff>
      <xdr:row>28</xdr:row>
      <xdr:rowOff>50107</xdr:rowOff>
    </xdr:to>
    <xdr:graphicFrame macro="">
      <xdr:nvGraphicFramePr>
        <xdr:cNvPr id="2" name="Діаграма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617220</xdr:colOff>
      <xdr:row>30</xdr:row>
      <xdr:rowOff>15240</xdr:rowOff>
    </xdr:from>
    <xdr:to>
      <xdr:col>2</xdr:col>
      <xdr:colOff>937132</xdr:colOff>
      <xdr:row>48</xdr:row>
      <xdr:rowOff>109162</xdr:rowOff>
    </xdr:to>
    <xdr:graphicFrame macro="">
      <xdr:nvGraphicFramePr>
        <xdr:cNvPr id="3" name="Діаграма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0.31116</cdr:x>
      <cdr:y>0.05166</cdr:y>
    </cdr:from>
    <cdr:to>
      <cdr:x>0.31116</cdr:x>
      <cdr:y>0.76459</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134545" y="128021"/>
          <a:ext cx="0" cy="17668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0.55267</cdr:x>
      <cdr:y>0.05591</cdr:y>
    </cdr:from>
    <cdr:to>
      <cdr:x>0.55267</cdr:x>
      <cdr:y>0.77826</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2015151" y="138572"/>
          <a:ext cx="0" cy="179021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0.80063</cdr:x>
      <cdr:y>0.04234</cdr:y>
    </cdr:from>
    <cdr:to>
      <cdr:x>0.80063</cdr:x>
      <cdr:y>0.7696</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919263" y="104930"/>
          <a:ext cx="0" cy="180238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0.31116</cdr:x>
      <cdr:y>0.05166</cdr:y>
    </cdr:from>
    <cdr:to>
      <cdr:x>0.31116</cdr:x>
      <cdr:y>0.76459</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V="1">
          <a:off x="1134545" y="128021"/>
          <a:ext cx="0" cy="17668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0.55267</cdr:x>
      <cdr:y>0.05591</cdr:y>
    </cdr:from>
    <cdr:to>
      <cdr:x>0.55267</cdr:x>
      <cdr:y>0.77826</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H="1" flipV="1">
          <a:off x="2015151" y="138572"/>
          <a:ext cx="0" cy="179021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0.80063</cdr:x>
      <cdr:y>0.04234</cdr:y>
    </cdr:from>
    <cdr:to>
      <cdr:x>0.80063</cdr:x>
      <cdr:y>0.7696</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919263" y="104930"/>
          <a:ext cx="0" cy="180238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50800</xdr:colOff>
      <xdr:row>23</xdr:row>
      <xdr:rowOff>59760</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13253</xdr:colOff>
      <xdr:row>25</xdr:row>
      <xdr:rowOff>33130</xdr:rowOff>
    </xdr:from>
    <xdr:to>
      <xdr:col>6</xdr:col>
      <xdr:colOff>64053</xdr:colOff>
      <xdr:row>40</xdr:row>
      <xdr:rowOff>66385</xdr:rowOff>
    </xdr:to>
    <xdr:graphicFrame macro="">
      <xdr:nvGraphicFramePr>
        <xdr:cNvPr id="3" name="Діаграма 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8</xdr:row>
      <xdr:rowOff>117475</xdr:rowOff>
    </xdr:from>
    <xdr:to>
      <xdr:col>6</xdr:col>
      <xdr:colOff>210820</xdr:colOff>
      <xdr:row>25</xdr:row>
      <xdr:rowOff>74295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147320</xdr:colOff>
      <xdr:row>42</xdr:row>
      <xdr:rowOff>121920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0.31183</cdr:x>
      <cdr:y>0.02844</cdr:y>
    </cdr:from>
    <cdr:to>
      <cdr:x>0.31183</cdr:x>
      <cdr:y>0.77389</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55960" y="57471"/>
          <a:ext cx="0" cy="150661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0.54987</cdr:x>
      <cdr:y>0.03586</cdr:y>
    </cdr:from>
    <cdr:to>
      <cdr:x>0.54987</cdr:x>
      <cdr:y>0.78131</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685709" y="72481"/>
          <a:ext cx="0" cy="150661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0.78494</cdr:x>
      <cdr:y>0.03904</cdr:y>
    </cdr:from>
    <cdr:to>
      <cdr:x>0.78494</cdr:x>
      <cdr:y>0.7845</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406379" y="78906"/>
          <a:ext cx="0" cy="15066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0.31183</cdr:x>
      <cdr:y>0.02844</cdr:y>
    </cdr:from>
    <cdr:to>
      <cdr:x>0.31183</cdr:x>
      <cdr:y>0.77389</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55960" y="57471"/>
          <a:ext cx="0" cy="150661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0.54987</cdr:x>
      <cdr:y>0.03586</cdr:y>
    </cdr:from>
    <cdr:to>
      <cdr:x>0.54987</cdr:x>
      <cdr:y>0.78131</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685709" y="72481"/>
          <a:ext cx="0" cy="150661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0.78494</cdr:x>
      <cdr:y>0.03904</cdr:y>
    </cdr:from>
    <cdr:to>
      <cdr:x>0.78494</cdr:x>
      <cdr:y>0.7845</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406379" y="78906"/>
          <a:ext cx="0" cy="15066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0</xdr:col>
      <xdr:colOff>214067</xdr:colOff>
      <xdr:row>6</xdr:row>
      <xdr:rowOff>164978</xdr:rowOff>
    </xdr:from>
    <xdr:to>
      <xdr:col>5</xdr:col>
      <xdr:colOff>374650</xdr:colOff>
      <xdr:row>18</xdr:row>
      <xdr:rowOff>82550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19</xdr:row>
      <xdr:rowOff>127000</xdr:rowOff>
    </xdr:from>
    <xdr:to>
      <xdr:col>5</xdr:col>
      <xdr:colOff>414583</xdr:colOff>
      <xdr:row>33</xdr:row>
      <xdr:rowOff>38222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235857</xdr:colOff>
      <xdr:row>6</xdr:row>
      <xdr:rowOff>127000</xdr:rowOff>
    </xdr:from>
    <xdr:to>
      <xdr:col>5</xdr:col>
      <xdr:colOff>322902</xdr:colOff>
      <xdr:row>17</xdr:row>
      <xdr:rowOff>148299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340591</xdr:colOff>
      <xdr:row>20</xdr:row>
      <xdr:rowOff>98137</xdr:rowOff>
    </xdr:from>
    <xdr:to>
      <xdr:col>5</xdr:col>
      <xdr:colOff>361662</xdr:colOff>
      <xdr:row>34</xdr:row>
      <xdr:rowOff>92539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74687</xdr:colOff>
      <xdr:row>7</xdr:row>
      <xdr:rowOff>4343</xdr:rowOff>
    </xdr:from>
    <xdr:to>
      <xdr:col>6</xdr:col>
      <xdr:colOff>477982</xdr:colOff>
      <xdr:row>19</xdr:row>
      <xdr:rowOff>122997</xdr:rowOff>
    </xdr:to>
    <xdr:graphicFrame macro="">
      <xdr:nvGraphicFramePr>
        <xdr:cNvPr id="2"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49870</xdr:colOff>
      <xdr:row>21</xdr:row>
      <xdr:rowOff>139508</xdr:rowOff>
    </xdr:from>
    <xdr:to>
      <xdr:col>6</xdr:col>
      <xdr:colOff>546099</xdr:colOff>
      <xdr:row>34</xdr:row>
      <xdr:rowOff>78052</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254957</xdr:colOff>
      <xdr:row>6</xdr:row>
      <xdr:rowOff>164191</xdr:rowOff>
    </xdr:from>
    <xdr:to>
      <xdr:col>5</xdr:col>
      <xdr:colOff>234300</xdr:colOff>
      <xdr:row>21</xdr:row>
      <xdr:rowOff>127091</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222250</xdr:colOff>
      <xdr:row>21</xdr:row>
      <xdr:rowOff>142874</xdr:rowOff>
    </xdr:from>
    <xdr:to>
      <xdr:col>5</xdr:col>
      <xdr:colOff>215200</xdr:colOff>
      <xdr:row>36</xdr:row>
      <xdr:rowOff>112124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2</xdr:col>
      <xdr:colOff>825500</xdr:colOff>
      <xdr:row>7</xdr:row>
      <xdr:rowOff>127000</xdr:rowOff>
    </xdr:from>
    <xdr:to>
      <xdr:col>2</xdr:col>
      <xdr:colOff>871219</xdr:colOff>
      <xdr:row>7</xdr:row>
      <xdr:rowOff>174625</xdr:rowOff>
    </xdr:to>
    <xdr:sp macro="" textlink="">
      <xdr:nvSpPr>
        <xdr:cNvPr id="2" name="Блок-схема: перфострічка 1"/>
        <xdr:cNvSpPr/>
      </xdr:nvSpPr>
      <xdr:spPr>
        <a:xfrm>
          <a:off x="3126740" y="108712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210037</xdr:colOff>
      <xdr:row>7</xdr:row>
      <xdr:rowOff>80432</xdr:rowOff>
    </xdr:from>
    <xdr:to>
      <xdr:col>3</xdr:col>
      <xdr:colOff>56954</xdr:colOff>
      <xdr:row>17</xdr:row>
      <xdr:rowOff>158750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18</xdr:row>
      <xdr:rowOff>0</xdr:rowOff>
    </xdr:from>
    <xdr:to>
      <xdr:col>3</xdr:col>
      <xdr:colOff>69167</xdr:colOff>
      <xdr:row>29</xdr:row>
      <xdr:rowOff>122708</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419100</xdr:colOff>
      <xdr:row>6</xdr:row>
      <xdr:rowOff>79375</xdr:rowOff>
    </xdr:from>
    <xdr:to>
      <xdr:col>5</xdr:col>
      <xdr:colOff>558800</xdr:colOff>
      <xdr:row>23</xdr:row>
      <xdr:rowOff>36195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388620</xdr:colOff>
      <xdr:row>23</xdr:row>
      <xdr:rowOff>91440</xdr:rowOff>
    </xdr:from>
    <xdr:to>
      <xdr:col>5</xdr:col>
      <xdr:colOff>528320</xdr:colOff>
      <xdr:row>40</xdr:row>
      <xdr:rowOff>86360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0.73172</cdr:x>
      <cdr:y>0.05988</cdr:y>
    </cdr:from>
    <cdr:to>
      <cdr:x>0.73172</cdr:x>
      <cdr:y>0.66937</cdr:y>
    </cdr:to>
    <cdr:cxnSp macro="">
      <cdr:nvCxnSpPr>
        <cdr:cNvPr id="5" name="Прямая соединительная линия 1"/>
        <cdr:cNvCxnSpPr/>
      </cdr:nvCxnSpPr>
      <cdr:spPr>
        <a:xfrm xmlns:a="http://schemas.openxmlformats.org/drawingml/2006/main">
          <a:off x="2214401" y="116716"/>
          <a:ext cx="0" cy="1188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0.40989</cdr:x>
      <cdr:y>0.0455</cdr:y>
    </cdr:from>
    <cdr:to>
      <cdr:x>0.40989</cdr:x>
      <cdr:y>0.67346</cdr:y>
    </cdr:to>
    <cdr:cxnSp macro="">
      <cdr:nvCxnSpPr>
        <cdr:cNvPr id="4" name="Прямая соединительная линия 1"/>
        <cdr:cNvCxnSpPr/>
      </cdr:nvCxnSpPr>
      <cdr:spPr>
        <a:xfrm xmlns:a="http://schemas.openxmlformats.org/drawingml/2006/main">
          <a:off x="1240442" y="88688"/>
          <a:ext cx="0" cy="1224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1.xml><?xml version="1.0" encoding="utf-8"?>
<c:userShapes xmlns:c="http://schemas.openxmlformats.org/drawingml/2006/chart">
  <cdr:relSizeAnchor xmlns:cdr="http://schemas.openxmlformats.org/drawingml/2006/chartDrawing">
    <cdr:from>
      <cdr:x>0.41</cdr:x>
      <cdr:y>0.05836</cdr:y>
    </cdr:from>
    <cdr:to>
      <cdr:x>0.41027</cdr:x>
      <cdr:y>0.65595</cdr:y>
    </cdr:to>
    <cdr:cxnSp macro="">
      <cdr:nvCxnSpPr>
        <cdr:cNvPr id="2" name="Прямая соединительная линия 1"/>
        <cdr:cNvCxnSpPr/>
      </cdr:nvCxnSpPr>
      <cdr:spPr>
        <a:xfrm xmlns:a="http://schemas.openxmlformats.org/drawingml/2006/main" flipH="1">
          <a:off x="1269905" y="124353"/>
          <a:ext cx="836" cy="1273402"/>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0.72915</cdr:x>
      <cdr:y>0.05988</cdr:y>
    </cdr:from>
    <cdr:to>
      <cdr:x>0.72915</cdr:x>
      <cdr:y>0.65747</cdr:y>
    </cdr:to>
    <cdr:cxnSp macro="">
      <cdr:nvCxnSpPr>
        <cdr:cNvPr id="5" name="Прямая соединительная линия 1"/>
        <cdr:cNvCxnSpPr/>
      </cdr:nvCxnSpPr>
      <cdr:spPr>
        <a:xfrm xmlns:a="http://schemas.openxmlformats.org/drawingml/2006/main">
          <a:off x="2258427" y="127598"/>
          <a:ext cx="0" cy="1273401"/>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2.xml><?xml version="1.0" encoding="utf-8"?>
<xdr:wsDr xmlns:xdr="http://schemas.openxmlformats.org/drawingml/2006/spreadsheetDrawing" xmlns:a="http://schemas.openxmlformats.org/drawingml/2006/main">
  <xdr:twoCellAnchor>
    <xdr:from>
      <xdr:col>0</xdr:col>
      <xdr:colOff>425375</xdr:colOff>
      <xdr:row>7</xdr:row>
      <xdr:rowOff>97864</xdr:rowOff>
    </xdr:from>
    <xdr:to>
      <xdr:col>1</xdr:col>
      <xdr:colOff>2633914</xdr:colOff>
      <xdr:row>16</xdr:row>
      <xdr:rowOff>199717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493059</xdr:colOff>
      <xdr:row>18</xdr:row>
      <xdr:rowOff>22412</xdr:rowOff>
    </xdr:from>
    <xdr:to>
      <xdr:col>1</xdr:col>
      <xdr:colOff>2701598</xdr:colOff>
      <xdr:row>30</xdr:row>
      <xdr:rowOff>86912</xdr:rowOff>
    </xdr:to>
    <xdr:graphicFrame macro="">
      <xdr:nvGraphicFramePr>
        <xdr:cNvPr id="3"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0.24731</cdr:x>
      <cdr:y>0.0602</cdr:y>
    </cdr:from>
    <cdr:to>
      <cdr:x>0.24731</cdr:x>
      <cdr:y>0.68502</cdr:y>
    </cdr:to>
    <cdr:cxnSp macro="">
      <cdr:nvCxnSpPr>
        <cdr:cNvPr id="3" name="Прямая соединительная линия 1"/>
        <cdr:cNvCxnSpPr/>
      </cdr:nvCxnSpPr>
      <cdr:spPr>
        <a:xfrm xmlns:a="http://schemas.openxmlformats.org/drawingml/2006/main" flipH="1">
          <a:off x="788048" y="136097"/>
          <a:ext cx="0" cy="1412627"/>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4.xml><?xml version="1.0" encoding="utf-8"?>
<c:userShapes xmlns:c="http://schemas.openxmlformats.org/drawingml/2006/chart">
  <cdr:relSizeAnchor xmlns:cdr="http://schemas.openxmlformats.org/drawingml/2006/chartDrawing">
    <cdr:from>
      <cdr:x>0.24553</cdr:x>
      <cdr:y>0.05876</cdr:y>
    </cdr:from>
    <cdr:to>
      <cdr:x>0.24553</cdr:x>
      <cdr:y>0.66474</cdr:y>
    </cdr:to>
    <cdr:cxnSp macro="">
      <cdr:nvCxnSpPr>
        <cdr:cNvPr id="3" name="Прямая соединительная линия 1"/>
        <cdr:cNvCxnSpPr/>
      </cdr:nvCxnSpPr>
      <cdr:spPr>
        <a:xfrm xmlns:a="http://schemas.openxmlformats.org/drawingml/2006/main" flipH="1">
          <a:off x="782362" y="129169"/>
          <a:ext cx="0" cy="1332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5.xml><?xml version="1.0" encoding="utf-8"?>
<xdr:wsDr xmlns:xdr="http://schemas.openxmlformats.org/drawingml/2006/spreadsheetDrawing" xmlns:a="http://schemas.openxmlformats.org/drawingml/2006/main">
  <xdr:twoCellAnchor>
    <xdr:from>
      <xdr:col>1</xdr:col>
      <xdr:colOff>79512</xdr:colOff>
      <xdr:row>6</xdr:row>
      <xdr:rowOff>59633</xdr:rowOff>
    </xdr:from>
    <xdr:to>
      <xdr:col>6</xdr:col>
      <xdr:colOff>92212</xdr:colOff>
      <xdr:row>17</xdr:row>
      <xdr:rowOff>161234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30480</xdr:colOff>
      <xdr:row>18</xdr:row>
      <xdr:rowOff>0</xdr:rowOff>
    </xdr:from>
    <xdr:to>
      <xdr:col>6</xdr:col>
      <xdr:colOff>43180</xdr:colOff>
      <xdr:row>29</xdr:row>
      <xdr:rowOff>101601</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69850</xdr:colOff>
      <xdr:row>6</xdr:row>
      <xdr:rowOff>31750</xdr:rowOff>
    </xdr:from>
    <xdr:to>
      <xdr:col>6</xdr:col>
      <xdr:colOff>60683</xdr:colOff>
      <xdr:row>16</xdr:row>
      <xdr:rowOff>106750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88900</xdr:colOff>
      <xdr:row>16</xdr:row>
      <xdr:rowOff>139700</xdr:rowOff>
    </xdr:from>
    <xdr:to>
      <xdr:col>6</xdr:col>
      <xdr:colOff>79733</xdr:colOff>
      <xdr:row>27</xdr:row>
      <xdr:rowOff>30550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611187</xdr:colOff>
      <xdr:row>8</xdr:row>
      <xdr:rowOff>9525</xdr:rowOff>
    </xdr:from>
    <xdr:to>
      <xdr:col>6</xdr:col>
      <xdr:colOff>14287</xdr:colOff>
      <xdr:row>19</xdr:row>
      <xdr:rowOff>111125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539750</xdr:colOff>
      <xdr:row>20</xdr:row>
      <xdr:rowOff>15875</xdr:rowOff>
    </xdr:from>
    <xdr:to>
      <xdr:col>5</xdr:col>
      <xdr:colOff>554037</xdr:colOff>
      <xdr:row>31</xdr:row>
      <xdr:rowOff>117475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333375</xdr:colOff>
      <xdr:row>17</xdr:row>
      <xdr:rowOff>142875</xdr:rowOff>
    </xdr:from>
    <xdr:to>
      <xdr:col>5</xdr:col>
      <xdr:colOff>346075</xdr:colOff>
      <xdr:row>28</xdr:row>
      <xdr:rowOff>57362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373063</xdr:colOff>
      <xdr:row>7</xdr:row>
      <xdr:rowOff>31750</xdr:rowOff>
    </xdr:from>
    <xdr:to>
      <xdr:col>5</xdr:col>
      <xdr:colOff>385763</xdr:colOff>
      <xdr:row>17</xdr:row>
      <xdr:rowOff>136737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460374</xdr:colOff>
      <xdr:row>7</xdr:row>
      <xdr:rowOff>103188</xdr:rowOff>
    </xdr:from>
    <xdr:to>
      <xdr:col>5</xdr:col>
      <xdr:colOff>451207</xdr:colOff>
      <xdr:row>17</xdr:row>
      <xdr:rowOff>178188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482600</xdr:colOff>
      <xdr:row>18</xdr:row>
      <xdr:rowOff>127000</xdr:rowOff>
    </xdr:from>
    <xdr:to>
      <xdr:col>5</xdr:col>
      <xdr:colOff>473433</xdr:colOff>
      <xdr:row>29</xdr:row>
      <xdr:rowOff>17850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568698</xdr:colOff>
      <xdr:row>6</xdr:row>
      <xdr:rowOff>93122</xdr:rowOff>
    </xdr:from>
    <xdr:to>
      <xdr:col>5</xdr:col>
      <xdr:colOff>581398</xdr:colOff>
      <xdr:row>21</xdr:row>
      <xdr:rowOff>16075</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539750</xdr:colOff>
      <xdr:row>20</xdr:row>
      <xdr:rowOff>82550</xdr:rowOff>
    </xdr:from>
    <xdr:to>
      <xdr:col>5</xdr:col>
      <xdr:colOff>552450</xdr:colOff>
      <xdr:row>35</xdr:row>
      <xdr:rowOff>24553</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554182</xdr:colOff>
      <xdr:row>7</xdr:row>
      <xdr:rowOff>164523</xdr:rowOff>
    </xdr:from>
    <xdr:to>
      <xdr:col>5</xdr:col>
      <xdr:colOff>545015</xdr:colOff>
      <xdr:row>18</xdr:row>
      <xdr:rowOff>49023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493569</xdr:colOff>
      <xdr:row>19</xdr:row>
      <xdr:rowOff>138546</xdr:rowOff>
    </xdr:from>
    <xdr:to>
      <xdr:col>5</xdr:col>
      <xdr:colOff>484402</xdr:colOff>
      <xdr:row>30</xdr:row>
      <xdr:rowOff>23046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589280</xdr:colOff>
      <xdr:row>7</xdr:row>
      <xdr:rowOff>168911</xdr:rowOff>
    </xdr:from>
    <xdr:to>
      <xdr:col>5</xdr:col>
      <xdr:colOff>601980</xdr:colOff>
      <xdr:row>19</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546847</xdr:colOff>
      <xdr:row>20</xdr:row>
      <xdr:rowOff>143436</xdr:rowOff>
    </xdr:from>
    <xdr:to>
      <xdr:col>5</xdr:col>
      <xdr:colOff>559547</xdr:colOff>
      <xdr:row>32</xdr:row>
      <xdr:rowOff>145975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330798</xdr:colOff>
      <xdr:row>8</xdr:row>
      <xdr:rowOff>57599</xdr:rowOff>
    </xdr:from>
    <xdr:to>
      <xdr:col>5</xdr:col>
      <xdr:colOff>343498</xdr:colOff>
      <xdr:row>20</xdr:row>
      <xdr:rowOff>60139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410818</xdr:colOff>
      <xdr:row>20</xdr:row>
      <xdr:rowOff>66260</xdr:rowOff>
    </xdr:from>
    <xdr:to>
      <xdr:col>5</xdr:col>
      <xdr:colOff>423518</xdr:colOff>
      <xdr:row>32</xdr:row>
      <xdr:rowOff>68801</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365125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18</xdr:row>
      <xdr:rowOff>114300</xdr:rowOff>
    </xdr:from>
    <xdr:to>
      <xdr:col>5</xdr:col>
      <xdr:colOff>346075</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76200</xdr:rowOff>
    </xdr:from>
    <xdr:to>
      <xdr:col>6</xdr:col>
      <xdr:colOff>60325</xdr:colOff>
      <xdr:row>30</xdr:row>
      <xdr:rowOff>104700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99060</xdr:colOff>
      <xdr:row>7</xdr:row>
      <xdr:rowOff>19051</xdr:rowOff>
    </xdr:from>
    <xdr:to>
      <xdr:col>6</xdr:col>
      <xdr:colOff>111760</xdr:colOff>
      <xdr:row>18</xdr:row>
      <xdr:rowOff>69004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19</xdr:row>
      <xdr:rowOff>68580</xdr:rowOff>
    </xdr:from>
    <xdr:to>
      <xdr:col>6</xdr:col>
      <xdr:colOff>73660</xdr:colOff>
      <xdr:row>30</xdr:row>
      <xdr:rowOff>118533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152400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19</xdr:row>
      <xdr:rowOff>123825</xdr:rowOff>
    </xdr:from>
    <xdr:to>
      <xdr:col>6</xdr:col>
      <xdr:colOff>114300</xdr:colOff>
      <xdr:row>30</xdr:row>
      <xdr:rowOff>152325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298449</xdr:colOff>
      <xdr:row>6</xdr:row>
      <xdr:rowOff>25400</xdr:rowOff>
    </xdr:from>
    <xdr:to>
      <xdr:col>5</xdr:col>
      <xdr:colOff>311149</xdr:colOff>
      <xdr:row>19</xdr:row>
      <xdr:rowOff>112408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349623</xdr:colOff>
      <xdr:row>19</xdr:row>
      <xdr:rowOff>170329</xdr:rowOff>
    </xdr:from>
    <xdr:to>
      <xdr:col>5</xdr:col>
      <xdr:colOff>362323</xdr:colOff>
      <xdr:row>33</xdr:row>
      <xdr:rowOff>78042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7795</xdr:colOff>
      <xdr:row>7</xdr:row>
      <xdr:rowOff>43849</xdr:rowOff>
    </xdr:from>
    <xdr:to>
      <xdr:col>6</xdr:col>
      <xdr:colOff>37976</xdr:colOff>
      <xdr:row>18</xdr:row>
      <xdr:rowOff>90217</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6</xdr:col>
      <xdr:colOff>30181</xdr:colOff>
      <xdr:row>30</xdr:row>
      <xdr:rowOff>46368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466725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18</xdr:row>
      <xdr:rowOff>114300</xdr:rowOff>
    </xdr:from>
    <xdr:to>
      <xdr:col>5</xdr:col>
      <xdr:colOff>419099</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129540</xdr:colOff>
      <xdr:row>6</xdr:row>
      <xdr:rowOff>38100</xdr:rowOff>
    </xdr:from>
    <xdr:to>
      <xdr:col>6</xdr:col>
      <xdr:colOff>118258</xdr:colOff>
      <xdr:row>18</xdr:row>
      <xdr:rowOff>48260</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18</xdr:row>
      <xdr:rowOff>152400</xdr:rowOff>
    </xdr:from>
    <xdr:to>
      <xdr:col>6</xdr:col>
      <xdr:colOff>148738</xdr:colOff>
      <xdr:row>31</xdr:row>
      <xdr:rowOff>114300</xdr:rowOff>
    </xdr:to>
    <xdr:graphicFrame macro="">
      <xdr:nvGraphicFramePr>
        <xdr:cNvPr id="3"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0.58413</cdr:x>
      <cdr:y>0.05521</cdr:y>
    </cdr:from>
    <cdr:to>
      <cdr:x>0.58413</cdr:x>
      <cdr:y>0.8215</cdr:y>
    </cdr:to>
    <cdr:cxnSp macro="">
      <cdr:nvCxnSpPr>
        <cdr:cNvPr id="2" name="Пряма сполучна лінія 1"/>
        <cdr:cNvCxnSpPr/>
      </cdr:nvCxnSpPr>
      <cdr:spPr>
        <a:xfrm xmlns:a="http://schemas.openxmlformats.org/drawingml/2006/main" flipV="1">
          <a:off x="1847209" y="102840"/>
          <a:ext cx="0" cy="14273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0.82299</cdr:x>
      <cdr:y>0.05309</cdr:y>
    </cdr:from>
    <cdr:to>
      <cdr:x>0.82299</cdr:x>
      <cdr:y>0.81938</cdr:y>
    </cdr:to>
    <cdr:cxnSp macro="">
      <cdr:nvCxnSpPr>
        <cdr:cNvPr id="3" name="Пряма сполучна лінія 2"/>
        <cdr:cNvCxnSpPr/>
      </cdr:nvCxnSpPr>
      <cdr:spPr>
        <a:xfrm xmlns:a="http://schemas.openxmlformats.org/drawingml/2006/main" flipV="1">
          <a:off x="2602556" y="98889"/>
          <a:ext cx="0" cy="14273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0.33947</cdr:x>
      <cdr:y>0.05459</cdr:y>
    </cdr:from>
    <cdr:to>
      <cdr:x>0.33947</cdr:x>
      <cdr:y>0.82088</cdr:y>
    </cdr:to>
    <cdr:cxnSp macro="">
      <cdr:nvCxnSpPr>
        <cdr:cNvPr id="4" name="Пряма сполучна лінія 3"/>
        <cdr:cNvCxnSpPr/>
      </cdr:nvCxnSpPr>
      <cdr:spPr>
        <a:xfrm xmlns:a="http://schemas.openxmlformats.org/drawingml/2006/main" flipV="1">
          <a:off x="1073507" y="101681"/>
          <a:ext cx="0" cy="14273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1.xml><?xml version="1.0" encoding="utf-8"?>
<c:userShapes xmlns:c="http://schemas.openxmlformats.org/drawingml/2006/chart">
  <cdr:relSizeAnchor xmlns:cdr="http://schemas.openxmlformats.org/drawingml/2006/chartDrawing">
    <cdr:from>
      <cdr:x>0.58692</cdr:x>
      <cdr:y>0.0597</cdr:y>
    </cdr:from>
    <cdr:to>
      <cdr:x>0.58692</cdr:x>
      <cdr:y>0.82598</cdr:y>
    </cdr:to>
    <cdr:cxnSp macro="">
      <cdr:nvCxnSpPr>
        <cdr:cNvPr id="2" name="Пряма сполучна лінія 1"/>
        <cdr:cNvCxnSpPr/>
      </cdr:nvCxnSpPr>
      <cdr:spPr>
        <a:xfrm xmlns:a="http://schemas.openxmlformats.org/drawingml/2006/main" flipV="1">
          <a:off x="1839239" y="111201"/>
          <a:ext cx="0" cy="142732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0.83136</cdr:x>
      <cdr:y>0.06213</cdr:y>
    </cdr:from>
    <cdr:to>
      <cdr:x>0.83136</cdr:x>
      <cdr:y>0.82842</cdr:y>
    </cdr:to>
    <cdr:cxnSp macro="">
      <cdr:nvCxnSpPr>
        <cdr:cNvPr id="3" name="Пряма сполучна лінія 2"/>
        <cdr:cNvCxnSpPr/>
      </cdr:nvCxnSpPr>
      <cdr:spPr>
        <a:xfrm xmlns:a="http://schemas.openxmlformats.org/drawingml/2006/main" flipV="1">
          <a:off x="2605261" y="115729"/>
          <a:ext cx="0" cy="14273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0.33799</cdr:x>
      <cdr:y>0.06205</cdr:y>
    </cdr:from>
    <cdr:to>
      <cdr:x>0.33799</cdr:x>
      <cdr:y>0.82833</cdr:y>
    </cdr:to>
    <cdr:cxnSp macro="">
      <cdr:nvCxnSpPr>
        <cdr:cNvPr id="4" name="Пряма сполучна лінія 3"/>
        <cdr:cNvCxnSpPr/>
      </cdr:nvCxnSpPr>
      <cdr:spPr>
        <a:xfrm xmlns:a="http://schemas.openxmlformats.org/drawingml/2006/main" flipV="1">
          <a:off x="1059170" y="115577"/>
          <a:ext cx="0" cy="142732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2.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19</xdr:row>
      <xdr:rowOff>129540</xdr:rowOff>
    </xdr:from>
    <xdr:to>
      <xdr:col>6</xdr:col>
      <xdr:colOff>127000</xdr:colOff>
      <xdr:row>30</xdr:row>
      <xdr:rowOff>158040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0.31857</cdr:x>
      <cdr:y>0.0488</cdr:y>
    </cdr:from>
    <cdr:to>
      <cdr:x>0.31857</cdr:x>
      <cdr:y>0.74371</cdr:y>
    </cdr:to>
    <cdr:cxnSp macro="">
      <cdr:nvCxnSpPr>
        <cdr:cNvPr id="2" name="Пряма сполучна лінія 1"/>
        <cdr:cNvCxnSpPr/>
      </cdr:nvCxnSpPr>
      <cdr:spPr>
        <a:xfrm xmlns:a="http://schemas.openxmlformats.org/drawingml/2006/main" flipV="1">
          <a:off x="975057" y="100419"/>
          <a:ext cx="0" cy="143000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0.78781</cdr:x>
      <cdr:y>0.04885</cdr:y>
    </cdr:from>
    <cdr:to>
      <cdr:x>0.78781</cdr:x>
      <cdr:y>0.74375</cdr:y>
    </cdr:to>
    <cdr:cxnSp macro="">
      <cdr:nvCxnSpPr>
        <cdr:cNvPr id="3" name="Пряма сполучна лінія 2"/>
        <cdr:cNvCxnSpPr/>
      </cdr:nvCxnSpPr>
      <cdr:spPr>
        <a:xfrm xmlns:a="http://schemas.openxmlformats.org/drawingml/2006/main" flipV="1">
          <a:off x="2411254" y="100522"/>
          <a:ext cx="0" cy="142998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0.55651</cdr:x>
      <cdr:y>0.05167</cdr:y>
    </cdr:from>
    <cdr:to>
      <cdr:x>0.55651</cdr:x>
      <cdr:y>0.74658</cdr:y>
    </cdr:to>
    <cdr:cxnSp macro="">
      <cdr:nvCxnSpPr>
        <cdr:cNvPr id="4" name="Пряма сполучна лінія 3"/>
        <cdr:cNvCxnSpPr/>
      </cdr:nvCxnSpPr>
      <cdr:spPr>
        <a:xfrm xmlns:a="http://schemas.openxmlformats.org/drawingml/2006/main" flipV="1">
          <a:off x="1703304" y="106328"/>
          <a:ext cx="0" cy="143000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4.xml><?xml version="1.0" encoding="utf-8"?>
<c:userShapes xmlns:c="http://schemas.openxmlformats.org/drawingml/2006/chart">
  <cdr:relSizeAnchor xmlns:cdr="http://schemas.openxmlformats.org/drawingml/2006/chartDrawing">
    <cdr:from>
      <cdr:x>0.55557</cdr:x>
      <cdr:y>0.05903</cdr:y>
    </cdr:from>
    <cdr:to>
      <cdr:x>0.55557</cdr:x>
      <cdr:y>0.75394</cdr:y>
    </cdr:to>
    <cdr:cxnSp macro="">
      <cdr:nvCxnSpPr>
        <cdr:cNvPr id="2" name="Пряма сполучна лінія 1"/>
        <cdr:cNvCxnSpPr/>
      </cdr:nvCxnSpPr>
      <cdr:spPr>
        <a:xfrm xmlns:a="http://schemas.openxmlformats.org/drawingml/2006/main" flipV="1">
          <a:off x="1700428" y="121473"/>
          <a:ext cx="0" cy="143000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0.78674</cdr:x>
      <cdr:y>0.06134</cdr:y>
    </cdr:from>
    <cdr:to>
      <cdr:x>0.78674</cdr:x>
      <cdr:y>0.75624</cdr:y>
    </cdr:to>
    <cdr:cxnSp macro="">
      <cdr:nvCxnSpPr>
        <cdr:cNvPr id="3" name="Пряма сполучна лінія 2"/>
        <cdr:cNvCxnSpPr/>
      </cdr:nvCxnSpPr>
      <cdr:spPr>
        <a:xfrm xmlns:a="http://schemas.openxmlformats.org/drawingml/2006/main" flipV="1">
          <a:off x="2407979" y="126220"/>
          <a:ext cx="0" cy="142998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0.31842</cdr:x>
      <cdr:y>0.05364</cdr:y>
    </cdr:from>
    <cdr:to>
      <cdr:x>0.31842</cdr:x>
      <cdr:y>0.74855</cdr:y>
    </cdr:to>
    <cdr:cxnSp macro="">
      <cdr:nvCxnSpPr>
        <cdr:cNvPr id="4" name="Пряма сполучна лінія 3"/>
        <cdr:cNvCxnSpPr/>
      </cdr:nvCxnSpPr>
      <cdr:spPr>
        <a:xfrm xmlns:a="http://schemas.openxmlformats.org/drawingml/2006/main" flipV="1">
          <a:off x="974599" y="109002"/>
          <a:ext cx="0" cy="141205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5.xml><?xml version="1.0" encoding="utf-8"?>
<xdr:wsDr xmlns:xdr="http://schemas.openxmlformats.org/drawingml/2006/spreadsheetDrawing" xmlns:a="http://schemas.openxmlformats.org/drawingml/2006/main">
  <xdr:twoCellAnchor>
    <xdr:from>
      <xdr:col>0</xdr:col>
      <xdr:colOff>485775</xdr:colOff>
      <xdr:row>7</xdr:row>
      <xdr:rowOff>28575</xdr:rowOff>
    </xdr:from>
    <xdr:to>
      <xdr:col>5</xdr:col>
      <xdr:colOff>476608</xdr:colOff>
      <xdr:row>17</xdr:row>
      <xdr:rowOff>103575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18</xdr:row>
      <xdr:rowOff>89535</xdr:rowOff>
    </xdr:from>
    <xdr:to>
      <xdr:col>5</xdr:col>
      <xdr:colOff>390883</xdr:colOff>
      <xdr:row>28</xdr:row>
      <xdr:rowOff>164535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80433</xdr:colOff>
      <xdr:row>5</xdr:row>
      <xdr:rowOff>162983</xdr:rowOff>
    </xdr:from>
    <xdr:to>
      <xdr:col>6</xdr:col>
      <xdr:colOff>71266</xdr:colOff>
      <xdr:row>17</xdr:row>
      <xdr:rowOff>7333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173566</xdr:rowOff>
    </xdr:from>
    <xdr:to>
      <xdr:col>5</xdr:col>
      <xdr:colOff>600433</xdr:colOff>
      <xdr:row>29</xdr:row>
      <xdr:rowOff>17916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66675</xdr:colOff>
      <xdr:row>8</xdr:row>
      <xdr:rowOff>76201</xdr:rowOff>
    </xdr:from>
    <xdr:to>
      <xdr:col>6</xdr:col>
      <xdr:colOff>79375</xdr:colOff>
      <xdr:row>20</xdr:row>
      <xdr:rowOff>122768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44162</xdr:colOff>
      <xdr:row>22</xdr:row>
      <xdr:rowOff>99580</xdr:rowOff>
    </xdr:from>
    <xdr:to>
      <xdr:col>6</xdr:col>
      <xdr:colOff>56862</xdr:colOff>
      <xdr:row>34</xdr:row>
      <xdr:rowOff>146147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0.33445</cdr:x>
      <cdr:y>0.04678</cdr:y>
    </cdr:from>
    <cdr:to>
      <cdr:x>0.33445</cdr:x>
      <cdr:y>0.70538</cdr:y>
    </cdr:to>
    <cdr:cxnSp macro="">
      <cdr:nvCxnSpPr>
        <cdr:cNvPr id="2" name="Пряма сполучна лінія 1"/>
        <cdr:cNvCxnSpPr/>
      </cdr:nvCxnSpPr>
      <cdr:spPr>
        <a:xfrm xmlns:a="http://schemas.openxmlformats.org/drawingml/2006/main" flipV="1">
          <a:off x="1023658" y="105553"/>
          <a:ext cx="0" cy="14860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0.5822</cdr:x>
      <cdr:y>0.04385</cdr:y>
    </cdr:from>
    <cdr:to>
      <cdr:x>0.5822</cdr:x>
      <cdr:y>0.70245</cdr:y>
    </cdr:to>
    <cdr:cxnSp macro="">
      <cdr:nvCxnSpPr>
        <cdr:cNvPr id="3" name="Пряма сполучна лінія 2"/>
        <cdr:cNvCxnSpPr/>
      </cdr:nvCxnSpPr>
      <cdr:spPr>
        <a:xfrm xmlns:a="http://schemas.openxmlformats.org/drawingml/2006/main" flipV="1">
          <a:off x="1781939" y="98942"/>
          <a:ext cx="0" cy="14860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0.82625</cdr:x>
      <cdr:y>0.03926</cdr:y>
    </cdr:from>
    <cdr:to>
      <cdr:x>0.82625</cdr:x>
      <cdr:y>0.69786</cdr:y>
    </cdr:to>
    <cdr:cxnSp macro="">
      <cdr:nvCxnSpPr>
        <cdr:cNvPr id="4" name="Пряма сполучна лінія 3"/>
        <cdr:cNvCxnSpPr/>
      </cdr:nvCxnSpPr>
      <cdr:spPr>
        <a:xfrm xmlns:a="http://schemas.openxmlformats.org/drawingml/2006/main" flipV="1">
          <a:off x="2528914" y="88588"/>
          <a:ext cx="0" cy="14860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9.xml><?xml version="1.0" encoding="utf-8"?>
<c:userShapes xmlns:c="http://schemas.openxmlformats.org/drawingml/2006/chart">
  <cdr:relSizeAnchor xmlns:cdr="http://schemas.openxmlformats.org/drawingml/2006/chartDrawing">
    <cdr:from>
      <cdr:x>0.34094</cdr:x>
      <cdr:y>0.03077</cdr:y>
    </cdr:from>
    <cdr:to>
      <cdr:x>0.34094</cdr:x>
      <cdr:y>0.68937</cdr:y>
    </cdr:to>
    <cdr:cxnSp macro="">
      <cdr:nvCxnSpPr>
        <cdr:cNvPr id="2" name="Пряма сполучна лінія 1"/>
        <cdr:cNvCxnSpPr/>
      </cdr:nvCxnSpPr>
      <cdr:spPr>
        <a:xfrm xmlns:a="http://schemas.openxmlformats.org/drawingml/2006/main" flipV="1">
          <a:off x="1043522" y="69419"/>
          <a:ext cx="0" cy="14860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0.58621</cdr:x>
      <cdr:y>0.02725</cdr:y>
    </cdr:from>
    <cdr:to>
      <cdr:x>0.58621</cdr:x>
      <cdr:y>0.68585</cdr:y>
    </cdr:to>
    <cdr:cxnSp macro="">
      <cdr:nvCxnSpPr>
        <cdr:cNvPr id="3" name="Пряма сполучна лінія 2"/>
        <cdr:cNvCxnSpPr/>
      </cdr:nvCxnSpPr>
      <cdr:spPr>
        <a:xfrm xmlns:a="http://schemas.openxmlformats.org/drawingml/2006/main" flipV="1">
          <a:off x="1794228" y="61489"/>
          <a:ext cx="0" cy="14860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0.82688</cdr:x>
      <cdr:y>0.03288</cdr:y>
    </cdr:from>
    <cdr:to>
      <cdr:x>0.82688</cdr:x>
      <cdr:y>0.69148</cdr:y>
    </cdr:to>
    <cdr:cxnSp macro="">
      <cdr:nvCxnSpPr>
        <cdr:cNvPr id="4" name="Пряма сполучна лінія 3"/>
        <cdr:cNvCxnSpPr/>
      </cdr:nvCxnSpPr>
      <cdr:spPr>
        <a:xfrm xmlns:a="http://schemas.openxmlformats.org/drawingml/2006/main" flipV="1">
          <a:off x="2530840" y="74189"/>
          <a:ext cx="0" cy="14860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332509</xdr:colOff>
      <xdr:row>18</xdr:row>
      <xdr:rowOff>117763</xdr:rowOff>
    </xdr:from>
    <xdr:to>
      <xdr:col>4</xdr:col>
      <xdr:colOff>264786</xdr:colOff>
      <xdr:row>30</xdr:row>
      <xdr:rowOff>144977</xdr:rowOff>
    </xdr:to>
    <xdr:graphicFrame macro="">
      <xdr:nvGraphicFramePr>
        <xdr:cNvPr id="3" name="Діаграма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xdr:col>
      <xdr:colOff>9850</xdr:colOff>
      <xdr:row>6</xdr:row>
      <xdr:rowOff>23237</xdr:rowOff>
    </xdr:from>
    <xdr:to>
      <xdr:col>6</xdr:col>
      <xdr:colOff>22550</xdr:colOff>
      <xdr:row>16</xdr:row>
      <xdr:rowOff>173520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74543</xdr:colOff>
      <xdr:row>17</xdr:row>
      <xdr:rowOff>126725</xdr:rowOff>
    </xdr:from>
    <xdr:to>
      <xdr:col>6</xdr:col>
      <xdr:colOff>87243</xdr:colOff>
      <xdr:row>28</xdr:row>
      <xdr:rowOff>92858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0.77921</cdr:x>
      <cdr:y>0.04097</cdr:y>
    </cdr:from>
    <cdr:to>
      <cdr:x>0.77921</cdr:x>
      <cdr:y>0.73945</cdr:y>
    </cdr:to>
    <cdr:cxnSp macro="">
      <cdr:nvCxnSpPr>
        <cdr:cNvPr id="2" name="Пряма сполучна лінія 1"/>
        <cdr:cNvCxnSpPr/>
      </cdr:nvCxnSpPr>
      <cdr:spPr>
        <a:xfrm xmlns:a="http://schemas.openxmlformats.org/drawingml/2006/main" flipV="1">
          <a:off x="2384942" y="80603"/>
          <a:ext cx="0" cy="137416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0.55125</cdr:x>
      <cdr:y>0.04537</cdr:y>
    </cdr:from>
    <cdr:to>
      <cdr:x>0.55125</cdr:x>
      <cdr:y>0.74385</cdr:y>
    </cdr:to>
    <cdr:cxnSp macro="">
      <cdr:nvCxnSpPr>
        <cdr:cNvPr id="5" name="Пряма сполучна лінія 4"/>
        <cdr:cNvCxnSpPr/>
      </cdr:nvCxnSpPr>
      <cdr:spPr>
        <a:xfrm xmlns:a="http://schemas.openxmlformats.org/drawingml/2006/main" flipH="1" flipV="1">
          <a:off x="1687197" y="89261"/>
          <a:ext cx="0" cy="137416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0.32306</cdr:x>
      <cdr:y>0.04387</cdr:y>
    </cdr:from>
    <cdr:to>
      <cdr:x>0.32306</cdr:x>
      <cdr:y>0.74235</cdr:y>
    </cdr:to>
    <cdr:cxnSp macro="">
      <cdr:nvCxnSpPr>
        <cdr:cNvPr id="4" name="Пряма сполучна лінія 3"/>
        <cdr:cNvCxnSpPr/>
      </cdr:nvCxnSpPr>
      <cdr:spPr>
        <a:xfrm xmlns:a="http://schemas.openxmlformats.org/drawingml/2006/main" flipH="1" flipV="1">
          <a:off x="988777" y="86308"/>
          <a:ext cx="0" cy="137416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2.xml><?xml version="1.0" encoding="utf-8"?>
<c:userShapes xmlns:c="http://schemas.openxmlformats.org/drawingml/2006/chart">
  <cdr:relSizeAnchor xmlns:cdr="http://schemas.openxmlformats.org/drawingml/2006/chartDrawing">
    <cdr:from>
      <cdr:x>0.53721</cdr:x>
      <cdr:y>0.04636</cdr:y>
    </cdr:from>
    <cdr:to>
      <cdr:x>0.53721</cdr:x>
      <cdr:y>0.74484</cdr:y>
    </cdr:to>
    <cdr:cxnSp macro="">
      <cdr:nvCxnSpPr>
        <cdr:cNvPr id="2" name="Пряма сполучна лінія 1"/>
        <cdr:cNvCxnSpPr/>
      </cdr:nvCxnSpPr>
      <cdr:spPr>
        <a:xfrm xmlns:a="http://schemas.openxmlformats.org/drawingml/2006/main" flipV="1">
          <a:off x="1644240" y="91094"/>
          <a:ext cx="0" cy="137245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0.31455</cdr:x>
      <cdr:y>0.04968</cdr:y>
    </cdr:from>
    <cdr:to>
      <cdr:x>0.31455</cdr:x>
      <cdr:y>0.74816</cdr:y>
    </cdr:to>
    <cdr:cxnSp macro="">
      <cdr:nvCxnSpPr>
        <cdr:cNvPr id="5" name="Пряма сполучна лінія 4"/>
        <cdr:cNvCxnSpPr/>
      </cdr:nvCxnSpPr>
      <cdr:spPr>
        <a:xfrm xmlns:a="http://schemas.openxmlformats.org/drawingml/2006/main" flipH="1" flipV="1">
          <a:off x="962730" y="97624"/>
          <a:ext cx="0" cy="137245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0.76249</cdr:x>
      <cdr:y>0.04563</cdr:y>
    </cdr:from>
    <cdr:to>
      <cdr:x>0.76249</cdr:x>
      <cdr:y>0.74411</cdr:y>
    </cdr:to>
    <cdr:cxnSp macro="">
      <cdr:nvCxnSpPr>
        <cdr:cNvPr id="4" name="Пряма сполучна лінія 3"/>
        <cdr:cNvCxnSpPr/>
      </cdr:nvCxnSpPr>
      <cdr:spPr>
        <a:xfrm xmlns:a="http://schemas.openxmlformats.org/drawingml/2006/main" flipV="1">
          <a:off x="2333749" y="90772"/>
          <a:ext cx="0" cy="138953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276436</xdr:colOff>
      <xdr:row>6</xdr:row>
      <xdr:rowOff>141604</xdr:rowOff>
    </xdr:from>
    <xdr:to>
      <xdr:col>5</xdr:col>
      <xdr:colOff>212936</xdr:colOff>
      <xdr:row>21</xdr:row>
      <xdr:rowOff>49317</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20</xdr:row>
      <xdr:rowOff>146050</xdr:rowOff>
    </xdr:from>
    <xdr:to>
      <xdr:col>5</xdr:col>
      <xdr:colOff>184150</xdr:colOff>
      <xdr:row>34</xdr:row>
      <xdr:rowOff>142663</xdr:rowOff>
    </xdr:to>
    <xdr:graphicFrame macro="">
      <xdr:nvGraphicFramePr>
        <xdr:cNvPr id="3" name="Діаграма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0.76322</cdr:x>
      <cdr:y>0.04935</cdr:y>
    </cdr:from>
    <cdr:to>
      <cdr:x>0.76322</cdr:x>
      <cdr:y>0.6225</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326295" y="118593"/>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0.3326</cdr:x>
      <cdr:y>0.04969</cdr:y>
    </cdr:from>
    <cdr:to>
      <cdr:x>0.3326</cdr:x>
      <cdr:y>0.62284</cdr:y>
    </cdr:to>
    <cdr:cxnSp macro="">
      <cdr:nvCxnSpPr>
        <cdr:cNvPr id="7" name="Пряма сполучна лінія 6">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013755" y="119418"/>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0.54834</cdr:x>
      <cdr:y>0.05162</cdr:y>
    </cdr:from>
    <cdr:to>
      <cdr:x>0.54834</cdr:x>
      <cdr:y>0.62477</cdr:y>
    </cdr:to>
    <cdr:cxnSp macro="">
      <cdr:nvCxnSpPr>
        <cdr:cNvPr id="9" name="Пряма сполучна лінія 8">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1671340" y="124049"/>
          <a:ext cx="0" cy="13774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0fs01.nbu.bank.gov.ua\i0fs01.nbu.bank.gov.ua\work\DFS\Banking_Report\%2316_2020\xls\%251_%2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FS/Banking_Report/%2316_2020/xls/%251_%2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0fs01.nbu.bank.gov.ua\I0fs01\work\Users\004178\Downloads\&#1057;&#1090;&#1088;&#1072;&#1093;&#1086;&#1074;&#1110;\INSURANCE_FS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LONG"/>
      <sheetName val="37 LONG"/>
      <sheetName val="2016 рік"/>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Тема Office">
  <a:themeElements>
    <a:clrScheme name="Настроювані 1">
      <a:dk1>
        <a:srgbClr val="141414"/>
      </a:dk1>
      <a:lt1>
        <a:srgbClr val="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05591"/>
      </a:hlink>
      <a:folHlink>
        <a:srgbClr val="7D053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48"/>
  <sheetViews>
    <sheetView tabSelected="1" zoomScale="120" zoomScaleNormal="120" workbookViewId="0"/>
  </sheetViews>
  <sheetFormatPr defaultRowHeight="14.4" x14ac:dyDescent="0.3"/>
  <cols>
    <col min="1" max="1" width="8.6640625" style="1"/>
    <col min="2" max="2" width="75.44140625" style="1" bestFit="1" customWidth="1"/>
    <col min="3" max="3" width="75.5546875" style="1" bestFit="1" customWidth="1"/>
  </cols>
  <sheetData>
    <row r="1" spans="1:3" x14ac:dyDescent="0.3">
      <c r="B1" s="2" t="s">
        <v>0</v>
      </c>
      <c r="C1" s="2" t="s">
        <v>538</v>
      </c>
    </row>
    <row r="2" spans="1:3" x14ac:dyDescent="0.3">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3">
      <c r="A3" s="3">
        <v>2</v>
      </c>
      <c r="B3" s="4" t="str">
        <f t="shared" ref="B3:B33" ca="1" si="0">INDIRECT(CONCATENATE("'",A3,"'!B1"))</f>
        <v>Кількість надавачів фінансових послуг</v>
      </c>
      <c r="C3" s="4" t="str">
        <f t="shared" ref="C3:C33" ca="1" si="1">INDIRECT(CONCATENATE("'",A3,"'!B2"))</f>
        <v>Number of financial service providers</v>
      </c>
    </row>
    <row r="4" spans="1:3" x14ac:dyDescent="0.3">
      <c r="A4" s="3">
        <v>3</v>
      </c>
      <c r="B4" s="4" t="str">
        <f t="shared" ref="B4:B25" ca="1" si="2">INDIRECT(CONCATENATE("'",A4,"'!B1"))</f>
        <v>Фінансові установи, що подали звітність, частка від кількості установ, що внесені до Реєстру</v>
      </c>
      <c r="C4" s="4" t="str">
        <f t="shared" ref="C4:C25" ca="1" si="3">INDIRECT(CONCATENATE("'",A4,"'!B2"))</f>
        <v>Financial institutions that submitted reports, as a share of the number of institutions entered in the Register</v>
      </c>
    </row>
    <row r="5" spans="1:3" x14ac:dyDescent="0.3">
      <c r="A5" s="3">
        <v>4</v>
      </c>
      <c r="B5" s="4" t="str">
        <f t="shared" ca="1" si="2"/>
        <v>Частка активів фінустанов, що відзвітували у відповідному періоді, від обсягу активів фінансових установ у ІІІ кварталі 2021 року</v>
      </c>
      <c r="C5" s="4" t="str">
        <f t="shared" ca="1" si="3"/>
        <v>Assets of financial institutions that submitted reports in the respective period, as a share of the volume of assets of financial institutions in Q3 2021</v>
      </c>
    </row>
    <row r="6" spans="1:3" x14ac:dyDescent="0.3">
      <c r="A6" s="3">
        <v>5</v>
      </c>
      <c r="B6" s="4" t="str">
        <f t="shared" ca="1" si="2"/>
        <v>Обсяг активів страховиків та їхня кількість, млрд грн</v>
      </c>
      <c r="C6" s="4" t="str">
        <f t="shared" ca="1" si="3"/>
        <v>Number of insurers and their assets, UAH billions</v>
      </c>
    </row>
    <row r="7" spans="1:3" x14ac:dyDescent="0.3">
      <c r="A7" s="3">
        <v>6</v>
      </c>
      <c r="B7" s="4" t="str">
        <f t="shared" ca="1" si="2"/>
        <v>Структура активів та пасивів страховиків на 01.07.2022</v>
      </c>
      <c r="C7" s="4" t="str">
        <f t="shared" ca="1" si="3"/>
        <v>Assets, equity, and liabilities of insurers as of 1 July 2022</v>
      </c>
    </row>
    <row r="8" spans="1:3" x14ac:dyDescent="0.3">
      <c r="A8" s="3">
        <v>7</v>
      </c>
      <c r="B8" s="4" t="str">
        <f t="shared" ca="1" si="2"/>
        <v>Структура прийнятних активів на покриття резервів, млрд грн</v>
      </c>
      <c r="C8" s="4" t="str">
        <f t="shared" ca="1" si="3"/>
        <v>Structure of assets eligible to cover provisions, UAH billions</v>
      </c>
    </row>
    <row r="9" spans="1:3" x14ac:dyDescent="0.3">
      <c r="A9" s="3">
        <v>8</v>
      </c>
      <c r="B9" s="4" t="str">
        <f t="shared" ca="1" si="2"/>
        <v>Премії та рівень виплат у розрізі видів страхування, млрд грн</v>
      </c>
      <c r="C9" s="4" t="str">
        <f t="shared" ca="1" si="3"/>
        <v>Premiums and ratio of claims paid by type of insurance, UAH billions</v>
      </c>
    </row>
    <row r="10" spans="1:3" x14ac:dyDescent="0.3">
      <c r="A10" s="3">
        <v>9</v>
      </c>
      <c r="B10" s="4" t="str">
        <f t="shared" ca="1" si="2"/>
        <v>Премії, належні перестраховикам, та рівень виплат, млрд грн</v>
      </c>
      <c r="C10" s="4" t="str">
        <f t="shared" ca="1" si="3"/>
        <v>Premiums ceded to reinsurers and ratio of claims paid, UAH billions</v>
      </c>
    </row>
    <row r="11" spans="1:3" x14ac:dyDescent="0.3">
      <c r="A11" s="3">
        <v>10</v>
      </c>
      <c r="B11" s="4" t="str">
        <f t="shared" ca="1" si="2"/>
        <v>Страхові премії та виплати за найпоширенішими видами страхування у II кварталі 2022 року, млрд грн</v>
      </c>
      <c r="C11" s="4" t="str">
        <f t="shared" ca="1" si="3"/>
        <v>Breakdown of insurance premiums and claim payments by most popular types of insurance in Q2 2022, UAH billions</v>
      </c>
    </row>
    <row r="12" spans="1:3" x14ac:dyDescent="0.3">
      <c r="A12" s="3">
        <v>11</v>
      </c>
      <c r="B12" s="4" t="str">
        <f t="shared" ca="1" si="2"/>
        <v>Валові страхові премії за видами страхування (без вхідного перестрахування), І квартал 2019 року = 100%</v>
      </c>
      <c r="C12" s="4" t="str">
        <f t="shared" ca="1" si="3"/>
        <v>Gross insurance premiums by types of insurance (without assumed reinsurance), Q1 2019 = 100%</v>
      </c>
    </row>
    <row r="13" spans="1:3" x14ac:dyDescent="0.3">
      <c r="A13" s="3">
        <v>12</v>
      </c>
      <c r="B13" s="4" t="str">
        <f t="shared" ca="1" si="2"/>
        <v>Премії з ризикового страхування в розрізі типів страхувальників, І квартал 2019 року = 100%</v>
      </c>
      <c r="C13" s="4" t="str">
        <f t="shared" ca="1" si="3"/>
        <v>Non-life insurance premiums by types of policyholders, Q1 2019 = 100%</v>
      </c>
    </row>
    <row r="14" spans="1:3" x14ac:dyDescent="0.3">
      <c r="A14" s="3">
        <v>13</v>
      </c>
      <c r="B14" s="4" t="str">
        <f t="shared" ca="1" si="2"/>
        <v>Коефіцієнти резервування добровільного страхування</v>
      </c>
      <c r="C14" s="4" t="str">
        <f t="shared" ca="1" si="3"/>
        <v>Loss reserve ratios of voluntary insurance</v>
      </c>
    </row>
    <row r="15" spans="1:3" x14ac:dyDescent="0.3">
      <c r="A15" s="3">
        <v>14</v>
      </c>
      <c r="B15" s="4" t="str">
        <f t="shared" ca="1" si="2"/>
        <v>Коефіцієнти резервування обов’язкового страхування</v>
      </c>
      <c r="C15" s="4" t="str">
        <f t="shared" ca="1" si="3"/>
        <v>Loss reserve ratios of compulsory insurance</v>
      </c>
    </row>
    <row r="16" spans="1:3" x14ac:dyDescent="0.3">
      <c r="A16" s="3">
        <v>15</v>
      </c>
      <c r="B16" s="4" t="str">
        <f t="shared" ca="1" si="2"/>
        <v>Частка премій з обов’язкового страхування та коефіцієнти збитковості (loss ratio) ризикового страхування</v>
      </c>
      <c r="C16" s="4" t="str">
        <f t="shared" ca="1" si="3"/>
        <v>Share of compulsory insurance premiums and loss ratio of non-life insurance</v>
      </c>
    </row>
    <row r="17" spans="1:3" x14ac:dyDescent="0.3">
      <c r="A17" s="3">
        <v>16</v>
      </c>
      <c r="B17" s="4" t="str">
        <f t="shared" ca="1" si="2"/>
        <v>Коефіцієнти збитковості (loss ratio) окремих видів страхування</v>
      </c>
      <c r="C17" s="4" t="str">
        <f t="shared" ca="1" si="3"/>
        <v>Loss ratio for certain types of insurance</v>
      </c>
    </row>
    <row r="18" spans="1:3" x14ac:dyDescent="0.3">
      <c r="A18" s="3">
        <v>17</v>
      </c>
      <c r="B18" s="4" t="str">
        <f t="shared" ca="1" si="2"/>
        <v>Фінансовий результат наростаючим підсумком і показники операційної діяльності ризикових страховиків, млрд грн</v>
      </c>
      <c r="C18" s="4" t="str">
        <f t="shared" ca="1" si="3"/>
        <v>Cumulative profit or loss and operating performance indicators of non-life insurers, UAH billions</v>
      </c>
    </row>
    <row r="19" spans="1:3" x14ac:dyDescent="0.3">
      <c r="A19" s="3">
        <v>18</v>
      </c>
      <c r="B19" s="4" t="str">
        <f t="shared" ca="1" si="2"/>
        <v>Фінансовий результат ризикових страховиків наростаючим підсумком, млрд грн</v>
      </c>
      <c r="C19" s="4" t="str">
        <f t="shared" ca="1" si="3"/>
        <v>Financial performance of non-life insurers on a cumulative basis, UAH billions</v>
      </c>
    </row>
    <row r="20" spans="1:3" x14ac:dyDescent="0.3">
      <c r="A20" s="3">
        <v>19</v>
      </c>
      <c r="B20" s="4" t="str">
        <f t="shared" ca="1" si="2"/>
        <v>Фінансовий результат life-страховиків наростаючим підсумком, млрд грн</v>
      </c>
      <c r="C20" s="4" t="str">
        <f t="shared" ca="1" si="3"/>
        <v>Financial performance of life insurers on a cumulative basis, UAH billions</v>
      </c>
    </row>
    <row r="21" spans="1:3" x14ac:dyDescent="0.3">
      <c r="A21" s="3">
        <v>20</v>
      </c>
      <c r="B21" s="4" t="str">
        <f t="shared" ca="1" si="2"/>
        <v>Розподіл кількості й активів страховиків за співвідношенням прийнятних активів та нормативного запасу платоспроможності на 1 липня 2022 року</v>
      </c>
      <c r="C21" s="4" t="str">
        <f t="shared" ca="1" si="3"/>
        <v>Distribution of number and assets of insurers by ratio of eligible assets to required solvency margin, as of 1 July 2022</v>
      </c>
    </row>
    <row r="22" spans="1:3" x14ac:dyDescent="0.3">
      <c r="A22" s="3">
        <v>21</v>
      </c>
      <c r="B22" s="4" t="str">
        <f t="shared" ca="1" si="2"/>
        <v>Загальні активи кредитних спілок та частка членів кредитних спілок, що отримали кредити, млрд грн</v>
      </c>
      <c r="C22" s="4" t="str">
        <f t="shared" ca="1" si="3"/>
        <v>Total assets of credit unions and share of credit union members who took out loans, UAH billions</v>
      </c>
    </row>
    <row r="23" spans="1:3" x14ac:dyDescent="0.3">
      <c r="A23" s="3">
        <v>22</v>
      </c>
      <c r="B23" s="4" t="str">
        <f t="shared" ca="1" si="2"/>
        <v>Структура основної суми заборгованості за кредитами членів кредитних спілок, млрд грн</v>
      </c>
      <c r="C23" s="4" t="str">
        <f t="shared" ca="1" si="3"/>
        <v>Structure of the principal amount of the share of СU members debt on loans, UAH billions</v>
      </c>
    </row>
    <row r="24" spans="1:3" x14ac:dyDescent="0.3">
      <c r="A24" s="3">
        <v>23</v>
      </c>
      <c r="B24" s="4" t="str">
        <f t="shared" ca="1" si="2"/>
        <v>Середні процентні ставки за непогашеними кредитами та депозитами членів КС</v>
      </c>
      <c r="C24" s="4" t="str">
        <f t="shared" ca="1" si="3"/>
        <v>Average interest rates on outstanding loans and deposits of CU members</v>
      </c>
    </row>
    <row r="25" spans="1:3" x14ac:dyDescent="0.3">
      <c r="A25" s="3">
        <v>24</v>
      </c>
      <c r="B25" s="4" t="str">
        <f t="shared" ca="1" si="2"/>
        <v>Структура зобов’язань та власного капіталу</v>
      </c>
      <c r="C25" s="4" t="str">
        <f t="shared" ca="1" si="3"/>
        <v>Composition of liabilities and equity</v>
      </c>
    </row>
    <row r="26" spans="1:3" x14ac:dyDescent="0.3">
      <c r="A26" s="3">
        <v>25</v>
      </c>
      <c r="B26" s="4" t="str">
        <f t="shared" ca="1" si="0"/>
        <v>Операційна ефективність діяльності кредитних спілок (наростаючим підсумком), млн грн</v>
      </c>
      <c r="C26" s="4" t="str">
        <f t="shared" ca="1" si="1"/>
        <v>Operational efficiency of credit unions on cumulative basis, UAH millions</v>
      </c>
    </row>
    <row r="27" spans="1:3" x14ac:dyDescent="0.3">
      <c r="A27" s="3">
        <v>26</v>
      </c>
      <c r="B27" s="4" t="str">
        <f t="shared" ca="1" si="0"/>
        <v>Розподіл достатності основного капіталу на 1 липня 2022</v>
      </c>
      <c r="C27" s="4" t="str">
        <f t="shared" ca="1" si="1"/>
        <v>Distribution by core capital adequacy as of 1 July 2022</v>
      </c>
    </row>
    <row r="28" spans="1:3" x14ac:dyDescent="0.3">
      <c r="A28" s="3">
        <v>27</v>
      </c>
      <c r="B28" s="4" t="str">
        <f t="shared" ca="1" si="0"/>
        <v>Активи фінансових компаній, млрд грн</v>
      </c>
      <c r="C28" s="4" t="str">
        <f t="shared" ca="1" si="1"/>
        <v>Finance companies’ assets, UAH billions</v>
      </c>
    </row>
    <row r="29" spans="1:3" x14ac:dyDescent="0.3">
      <c r="A29" s="3">
        <v>28</v>
      </c>
      <c r="B29" s="4" t="str">
        <f t="shared" ca="1" si="0"/>
        <v>Активи ломбардів, млрд грн</v>
      </c>
      <c r="C29" s="4" t="str">
        <f t="shared" ca="1" si="1"/>
        <v>Pawnshop’s assets, UAH billions</v>
      </c>
    </row>
    <row r="30" spans="1:3" x14ac:dyDescent="0.3">
      <c r="A30" s="3">
        <v>29</v>
      </c>
      <c r="B30" s="4" t="str">
        <f t="shared" ca="1" si="0"/>
        <v>Структура активів фінансових компаній, млрд грн</v>
      </c>
      <c r="C30" s="4" t="str">
        <f t="shared" ca="1" si="1"/>
        <v>Finance companies’ asset structure, UAH billions</v>
      </c>
    </row>
    <row r="31" spans="1:3" x14ac:dyDescent="0.3">
      <c r="A31" s="3">
        <v>30</v>
      </c>
      <c r="B31" s="4" t="str">
        <f t="shared" ca="1" si="0"/>
        <v>Структура зобов’язань фінансових компаній, млрд грн</v>
      </c>
      <c r="C31" s="4" t="str">
        <f t="shared" ca="1" si="1"/>
        <v>Composition of finance companies’ equity and liabilities, UAH billions</v>
      </c>
    </row>
    <row r="32" spans="1:3" x14ac:dyDescent="0.3">
      <c r="A32" s="3">
        <v>31</v>
      </c>
      <c r="B32" s="4" t="str">
        <f t="shared" ca="1" si="0"/>
        <v>Структура активів ломбардів, млрд грн</v>
      </c>
      <c r="C32" s="4" t="str">
        <f t="shared" ca="1" si="1"/>
        <v>Pawnshop’s assets, UAH billions</v>
      </c>
    </row>
    <row r="33" spans="1:3" x14ac:dyDescent="0.3">
      <c r="A33" s="3">
        <v>32</v>
      </c>
      <c r="B33" s="4" t="str">
        <f t="shared" ca="1" si="0"/>
        <v>Структура пасивів ломбардів, млрд грн</v>
      </c>
      <c r="C33" s="4" t="str">
        <f t="shared" ca="1" si="1"/>
        <v>Pawnshops’ liabilities and equity, UAH billions</v>
      </c>
    </row>
    <row r="34" spans="1:3" x14ac:dyDescent="0.3">
      <c r="A34" s="3">
        <v>33</v>
      </c>
      <c r="B34" s="4" t="str">
        <f t="shared" ref="B34:B47" ca="1" si="4">INDIRECT(CONCATENATE("'",A34,"'!B1"))</f>
        <v>Обсяги наданих фінансових послуг фінансовими компаніями за видами послуг (за квартал), млрд грн</v>
      </c>
      <c r="C34" s="4" t="str">
        <f t="shared" ref="C34:C47" ca="1" si="5">INDIRECT(CONCATENATE("'",A34,"'!B2"))</f>
        <v>Financial services provided by finance companies, by type of service (quarterly data), UAH billions</v>
      </c>
    </row>
    <row r="35" spans="1:3" x14ac:dyDescent="0.3">
      <c r="A35" s="3">
        <v>34</v>
      </c>
      <c r="B35" s="4" t="str">
        <f t="shared" ca="1" si="4"/>
        <v>Обсяги наданих фінансових послуг фінансовими компаніями за видами послуг, ІV кв. 2021 = 100%</v>
      </c>
      <c r="C35" s="4" t="str">
        <f t="shared" ca="1" si="5"/>
        <v>Financial services provided by finance companies, by type of service (quarterly data), Q4 2021 = 100%</v>
      </c>
    </row>
    <row r="36" spans="1:3" x14ac:dyDescent="0.3">
      <c r="A36" s="3">
        <v>35</v>
      </c>
      <c r="B36" s="4" t="str">
        <f t="shared" ca="1" si="4"/>
        <v>Залишки валових кредитів фінансових компаній, млрд грн</v>
      </c>
      <c r="C36" s="4" t="str">
        <f t="shared" ca="1" si="5"/>
        <v>Gross outstanding loans of finance companies, UAH billions</v>
      </c>
    </row>
    <row r="37" spans="1:3" x14ac:dyDescent="0.3">
      <c r="A37" s="3">
        <v>36</v>
      </c>
      <c r="B37" s="4" t="str">
        <f t="shared" ca="1" si="4"/>
        <v>Обсяг наданих протягом кварталу кредитів фінансовими компаніями за видами позичальників, млрд грн</v>
      </c>
      <c r="C37" s="4" t="str">
        <f t="shared" ca="1" si="5"/>
        <v>Loans issued during quarter by financial companies, by borrower category, UAH billions</v>
      </c>
    </row>
    <row r="38" spans="1:3" x14ac:dyDescent="0.3">
      <c r="A38" s="3">
        <v>37</v>
      </c>
      <c r="B38" s="4" t="str">
        <f t="shared" ca="1" si="4"/>
        <v>Структура обсягу кредитів, наданих протягом кварталу, фінансовими компаніями за строковістю і типом клієнтів</v>
      </c>
      <c r="C38" s="4" t="str">
        <f t="shared" ca="1" si="5"/>
        <v>Breakdown of loans issued during quarter, by financial companies by maturity and client’s type</v>
      </c>
    </row>
    <row r="39" spans="1:3" x14ac:dyDescent="0.3">
      <c r="A39" s="3">
        <v>38</v>
      </c>
      <c r="B39" s="4" t="str">
        <f t="shared" ca="1" si="4"/>
        <v>Обсяг та кількість договорів факторингу</v>
      </c>
      <c r="C39" s="4" t="str">
        <f t="shared" ca="1" si="5"/>
        <v>Volume and number of factoring agreements</v>
      </c>
    </row>
    <row r="40" spans="1:3" x14ac:dyDescent="0.3">
      <c r="A40" s="3">
        <v>39</v>
      </c>
      <c r="B40" s="4" t="str">
        <f t="shared" ca="1" si="4"/>
        <v>Обсяги договорів фінансового лізингу за обладнанням, млрд грн</v>
      </c>
      <c r="C40" s="4" t="str">
        <f t="shared" ca="1" si="5"/>
        <v>Volumes of financial leasing agreements by type of equipment, UAH billions</v>
      </c>
    </row>
    <row r="41" spans="1:3" x14ac:dyDescent="0.3">
      <c r="A41" s="3">
        <v>40</v>
      </c>
      <c r="B41" s="4" t="str">
        <f t="shared" ca="1" si="4"/>
        <v>Обсяги договорів фінансового лізингу за терміном дії, млрд грн</v>
      </c>
      <c r="C41" s="4" t="str">
        <f t="shared" ca="1" si="5"/>
        <v>Volumes of financial leasing agreements by maturity, UAH billions</v>
      </c>
    </row>
    <row r="42" spans="1:3" x14ac:dyDescent="0.3">
      <c r="A42" s="3">
        <v>41</v>
      </c>
      <c r="B42" s="4" t="str">
        <f t="shared" ca="1" si="4"/>
        <v>Фінансовий результат фінансових компаній наростаючим підсумком, млрд грн</v>
      </c>
      <c r="C42" s="4" t="str">
        <f t="shared" ca="1" si="5"/>
        <v>Financial performance of finance companies on cumulative basis, UAH billions</v>
      </c>
    </row>
    <row r="43" spans="1:3" x14ac:dyDescent="0.3">
      <c r="A43" s="3">
        <v>42</v>
      </c>
      <c r="B43" s="4" t="str">
        <f t="shared" ca="1" si="4"/>
        <v>Фінансовий результат (наростаючим підсумком) та показники рентабельності фінансових компаній</v>
      </c>
      <c r="C43" s="4" t="str">
        <f t="shared" ca="1" si="5"/>
        <v>Financial performance of finance companies (on cumulative basis) and their return ratios</v>
      </c>
    </row>
    <row r="44" spans="1:3" x14ac:dyDescent="0.3">
      <c r="A44" s="3">
        <v>43</v>
      </c>
      <c r="B44" s="4" t="str">
        <f t="shared" ca="1" si="4"/>
        <v>Обсяг наданих кредитів ломбардами (за квартал) та рівень покриття заставою</v>
      </c>
      <c r="C44" s="4" t="str">
        <f t="shared" ca="1" si="5"/>
        <v>Amount of loans issued by pawnshops during the quarter and collateral coverage ratio</v>
      </c>
    </row>
    <row r="45" spans="1:3" x14ac:dyDescent="0.3">
      <c r="A45" s="3">
        <v>44</v>
      </c>
      <c r="B45" s="4" t="str">
        <f t="shared" ca="1" si="4"/>
        <v>Структура обсягу наданих кредитів ломбардами за видами застави</v>
      </c>
      <c r="C45" s="4" t="str">
        <f t="shared" ca="1" si="5"/>
        <v>Pawnshop’s loan portfolio structure by type of collateral</v>
      </c>
    </row>
    <row r="46" spans="1:3" x14ac:dyDescent="0.3">
      <c r="A46" s="3">
        <v>45</v>
      </c>
      <c r="B46" s="4" t="str">
        <f t="shared" ca="1" si="4"/>
        <v>Структура доходів та витрат ломбардів, млрд грн</v>
      </c>
      <c r="C46" s="4" t="str">
        <f t="shared" ca="1" si="5"/>
        <v>Structure of income and expenses of pawnshops, UAH billions</v>
      </c>
    </row>
    <row r="47" spans="1:3" x14ac:dyDescent="0.3">
      <c r="A47" s="3">
        <v>46</v>
      </c>
      <c r="B47" s="4" t="str">
        <f t="shared" ca="1" si="4"/>
        <v>Показники фінансової діяльності ломбардів</v>
      </c>
      <c r="C47" s="4" t="str">
        <f t="shared" ca="1" si="5"/>
        <v>Financial performance indicators of pawnshops</v>
      </c>
    </row>
    <row r="48" spans="1:3" x14ac:dyDescent="0.3">
      <c r="A48" s="297" t="s">
        <v>243</v>
      </c>
      <c r="B48" s="1" t="s">
        <v>242</v>
      </c>
      <c r="C48" s="1" t="s">
        <v>241</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29" location="'28'!A1" display="'28'!A1"/>
    <hyperlink ref="A31" location="'30'!A1" display="'30'!A1"/>
    <hyperlink ref="A33" location="'32'!A1" display="'3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48" location="Abbreviations!A1" display="ABR"/>
    <hyperlink ref="A34" location="'33'!A1" display="'33'!A1"/>
    <hyperlink ref="A35" location="'34'!A1" display="'34'!A1"/>
    <hyperlink ref="A36" location="'35'!A1" display="'35'!A1"/>
    <hyperlink ref="A37" location="'36'!A1" display="'36'!A1"/>
    <hyperlink ref="A38" location="'37'!A1" display="'37'!A1"/>
    <hyperlink ref="A39" location="'38'!A1" display="'38'!A1"/>
    <hyperlink ref="A40" location="'39'!A1" display="'39'!A1"/>
    <hyperlink ref="A41" location="'40'!A1" display="'40'!A1"/>
    <hyperlink ref="A42" location="'41'!A1" display="'41'!A1"/>
    <hyperlink ref="A43" location="'42'!A1" display="'42'!A1"/>
    <hyperlink ref="A44" location="'43'!A1" display="'43'!A1"/>
    <hyperlink ref="A45" location="'44'!A1" display="'44'!A1"/>
    <hyperlink ref="A46" location="'45'!A1" display="'45'!A1"/>
    <hyperlink ref="A47" location="'46'!A1" display="'46'!A1"/>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9"/>
  <dimension ref="A1:AJ35"/>
  <sheetViews>
    <sheetView showGridLines="0" zoomScale="120" zoomScaleNormal="120" workbookViewId="0"/>
  </sheetViews>
  <sheetFormatPr defaultColWidth="9.109375" defaultRowHeight="13.2" x14ac:dyDescent="0.25"/>
  <cols>
    <col min="1" max="1" width="8" style="206" bestFit="1" customWidth="1"/>
    <col min="2" max="8" width="9.109375" style="206"/>
    <col min="9" max="9" width="20" style="206" customWidth="1"/>
    <col min="10" max="10" width="18" style="206" customWidth="1"/>
    <col min="11" max="25" width="5.88671875" style="207" customWidth="1"/>
    <col min="26" max="26" width="6.33203125" style="206" customWidth="1"/>
    <col min="27" max="27" width="9.109375" style="206" bestFit="1" customWidth="1"/>
    <col min="28" max="16384" width="9.109375" style="206"/>
  </cols>
  <sheetData>
    <row r="1" spans="1:36" x14ac:dyDescent="0.25">
      <c r="A1" s="5" t="s">
        <v>1</v>
      </c>
      <c r="B1" s="15" t="s">
        <v>150</v>
      </c>
      <c r="C1" s="5"/>
      <c r="D1" s="5"/>
      <c r="E1" s="5"/>
      <c r="F1" s="5"/>
      <c r="G1" s="5"/>
      <c r="H1" s="5"/>
      <c r="I1" s="515" t="s">
        <v>3</v>
      </c>
      <c r="J1" s="516"/>
      <c r="K1" s="516"/>
      <c r="L1" s="516"/>
    </row>
    <row r="2" spans="1:36" x14ac:dyDescent="0.25">
      <c r="A2" s="5" t="s">
        <v>4</v>
      </c>
      <c r="B2" s="15" t="s">
        <v>485</v>
      </c>
      <c r="C2" s="5"/>
      <c r="D2" s="5"/>
      <c r="E2" s="5"/>
      <c r="F2" s="5"/>
      <c r="G2" s="5"/>
      <c r="H2" s="5"/>
      <c r="I2" s="5"/>
      <c r="J2" s="277"/>
      <c r="K2" s="281"/>
      <c r="Y2" s="208"/>
      <c r="Z2" s="209"/>
      <c r="AA2" s="209"/>
    </row>
    <row r="3" spans="1:36" x14ac:dyDescent="0.25">
      <c r="A3" s="6" t="s">
        <v>5</v>
      </c>
      <c r="B3" s="6" t="s">
        <v>6</v>
      </c>
      <c r="C3" s="6"/>
      <c r="D3" s="6"/>
      <c r="E3" s="6"/>
      <c r="F3" s="6"/>
      <c r="G3" s="6"/>
      <c r="H3" s="6"/>
      <c r="I3" s="6"/>
      <c r="J3" s="277"/>
      <c r="K3" s="281"/>
      <c r="U3" s="210"/>
      <c r="V3" s="210"/>
      <c r="W3" s="210"/>
      <c r="X3" s="210"/>
      <c r="Y3" s="210"/>
      <c r="Z3" s="211"/>
      <c r="AA3" s="211"/>
      <c r="AB3" s="209"/>
      <c r="AC3" s="209"/>
      <c r="AD3" s="209"/>
    </row>
    <row r="4" spans="1:36" x14ac:dyDescent="0.25">
      <c r="A4" s="6" t="s">
        <v>7</v>
      </c>
      <c r="B4" s="6" t="s">
        <v>8</v>
      </c>
      <c r="C4" s="6"/>
      <c r="D4" s="6"/>
      <c r="E4" s="6"/>
      <c r="F4" s="6"/>
      <c r="G4" s="6"/>
      <c r="H4" s="6"/>
      <c r="I4" s="6"/>
      <c r="J4" s="277"/>
      <c r="K4" s="281"/>
      <c r="U4" s="212">
        <v>42740.467960000002</v>
      </c>
      <c r="V4" s="212">
        <v>1290396.3078999999</v>
      </c>
      <c r="W4" s="212">
        <v>484539.73038999998</v>
      </c>
      <c r="X4" s="212">
        <f>(U4+V4+W4)-AA4</f>
        <v>801398.7745399999</v>
      </c>
      <c r="Y4" s="210" t="s">
        <v>109</v>
      </c>
      <c r="Z4" s="211"/>
      <c r="AA4" s="213">
        <v>1016277.73171</v>
      </c>
      <c r="AB4" s="209"/>
      <c r="AC4" s="209"/>
      <c r="AD4" s="209"/>
    </row>
    <row r="5" spans="1:36" ht="14.4" x14ac:dyDescent="0.3">
      <c r="A5" s="7" t="s">
        <v>9</v>
      </c>
      <c r="B5" s="7"/>
      <c r="C5" s="7"/>
      <c r="D5" s="7"/>
      <c r="E5" s="7"/>
      <c r="F5" s="7"/>
      <c r="G5" s="7"/>
      <c r="H5" s="7"/>
      <c r="I5" s="7"/>
      <c r="J5" s="182"/>
      <c r="K5" s="281"/>
      <c r="U5" s="212">
        <v>99829.102620000005</v>
      </c>
      <c r="V5" s="212">
        <v>1816042.3915500001</v>
      </c>
      <c r="W5" s="212">
        <v>831128.28272999998</v>
      </c>
      <c r="X5" s="212">
        <f>U5+V5+W5</f>
        <v>2746999.7768999999</v>
      </c>
      <c r="Y5" s="210" t="s">
        <v>110</v>
      </c>
      <c r="Z5" s="211"/>
      <c r="AA5" s="211"/>
      <c r="AB5" s="209"/>
      <c r="AC5" s="209"/>
      <c r="AD5" s="209"/>
    </row>
    <row r="6" spans="1:36" ht="14.4" x14ac:dyDescent="0.3">
      <c r="A6" s="7" t="s">
        <v>10</v>
      </c>
      <c r="B6" s="7"/>
      <c r="C6" s="7"/>
      <c r="D6" s="7"/>
      <c r="E6" s="7"/>
      <c r="F6" s="7"/>
      <c r="G6" s="7"/>
      <c r="H6" s="7"/>
      <c r="I6" s="7"/>
      <c r="J6" s="182"/>
      <c r="K6" s="281"/>
      <c r="U6" s="212">
        <v>99829.102620000005</v>
      </c>
      <c r="V6" s="212">
        <v>5333249.2598599996</v>
      </c>
      <c r="W6" s="212">
        <v>1129501.59809</v>
      </c>
      <c r="X6" s="212">
        <f>U6+V6+W6</f>
        <v>6562579.9605700001</v>
      </c>
      <c r="Y6" s="210" t="s">
        <v>111</v>
      </c>
      <c r="Z6" s="211"/>
      <c r="AA6" s="211"/>
      <c r="AB6" s="209"/>
      <c r="AC6" s="209"/>
      <c r="AD6" s="209"/>
    </row>
    <row r="7" spans="1:36" ht="14.4" x14ac:dyDescent="0.3">
      <c r="A7" s="7"/>
      <c r="B7" s="7"/>
      <c r="C7" s="7"/>
      <c r="D7" s="7"/>
      <c r="E7" s="7"/>
      <c r="F7" s="7"/>
      <c r="G7" s="7"/>
      <c r="H7" s="7"/>
      <c r="I7" s="7"/>
      <c r="J7" s="182"/>
      <c r="K7" s="281"/>
      <c r="U7" s="212"/>
      <c r="V7" s="212"/>
      <c r="W7" s="212"/>
      <c r="X7" s="212"/>
      <c r="Y7" s="210"/>
      <c r="Z7" s="211"/>
      <c r="AA7" s="211"/>
      <c r="AB7" s="209"/>
      <c r="AC7" s="209"/>
      <c r="AD7" s="209"/>
    </row>
    <row r="8" spans="1:36" ht="14.4" x14ac:dyDescent="0.3">
      <c r="A8" s="7"/>
      <c r="B8" s="7"/>
      <c r="C8" s="7"/>
      <c r="D8" s="7"/>
      <c r="E8" s="7"/>
      <c r="F8" s="7"/>
      <c r="G8" s="7"/>
      <c r="H8" s="7"/>
      <c r="I8" s="7"/>
      <c r="J8" s="182"/>
      <c r="K8" s="281"/>
      <c r="U8" s="212"/>
      <c r="V8" s="212"/>
      <c r="W8" s="212"/>
      <c r="X8" s="212"/>
      <c r="Y8" s="210"/>
      <c r="Z8" s="211"/>
      <c r="AA8" s="209"/>
      <c r="AB8" s="209"/>
      <c r="AC8" s="209"/>
      <c r="AD8" s="209"/>
      <c r="AE8" s="209"/>
      <c r="AF8" s="209"/>
      <c r="AG8" s="209"/>
      <c r="AH8" s="209"/>
      <c r="AI8" s="209"/>
      <c r="AJ8" s="209"/>
    </row>
    <row r="9" spans="1:36" x14ac:dyDescent="0.25">
      <c r="G9" s="192"/>
      <c r="U9" s="212"/>
      <c r="V9" s="212"/>
      <c r="W9" s="212"/>
      <c r="X9" s="212">
        <f>X6-X5</f>
        <v>3815580.1836700002</v>
      </c>
      <c r="Y9" s="214" t="s">
        <v>112</v>
      </c>
      <c r="Z9" s="211"/>
      <c r="AA9" s="209"/>
      <c r="AB9" s="209"/>
      <c r="AC9" s="209"/>
      <c r="AD9" s="209"/>
      <c r="AE9" s="209"/>
      <c r="AF9" s="209"/>
      <c r="AG9" s="209"/>
      <c r="AH9" s="209"/>
      <c r="AI9" s="209"/>
      <c r="AJ9" s="209"/>
    </row>
    <row r="10" spans="1:36" x14ac:dyDescent="0.25">
      <c r="I10" s="215"/>
      <c r="J10" s="215"/>
      <c r="K10" s="216"/>
      <c r="L10" s="216"/>
      <c r="M10" s="216"/>
      <c r="N10" s="216"/>
      <c r="O10" s="216"/>
      <c r="P10" s="216"/>
      <c r="Q10" s="216"/>
      <c r="R10" s="216"/>
      <c r="S10" s="216"/>
      <c r="T10" s="216"/>
      <c r="U10" s="217"/>
      <c r="V10" s="217"/>
      <c r="W10" s="217"/>
      <c r="X10" s="217"/>
      <c r="Y10" s="217"/>
      <c r="Z10" s="211"/>
      <c r="AA10" s="209"/>
      <c r="AB10" s="209"/>
      <c r="AC10" s="209"/>
      <c r="AD10" s="209"/>
      <c r="AE10" s="209"/>
      <c r="AF10" s="209"/>
      <c r="AG10" s="209"/>
      <c r="AH10" s="209"/>
      <c r="AI10" s="209"/>
      <c r="AJ10" s="209"/>
    </row>
    <row r="11" spans="1:36" x14ac:dyDescent="0.25">
      <c r="I11" s="215"/>
      <c r="J11" s="215"/>
      <c r="K11" s="16"/>
      <c r="L11" s="16"/>
      <c r="M11" s="16"/>
      <c r="N11" s="16"/>
      <c r="O11" s="413" t="s">
        <v>70</v>
      </c>
      <c r="P11" s="413"/>
      <c r="Q11" s="16"/>
      <c r="R11" s="16" t="s">
        <v>30</v>
      </c>
      <c r="S11" s="16"/>
      <c r="T11" s="16" t="s">
        <v>31</v>
      </c>
      <c r="U11" s="16"/>
      <c r="V11" s="16" t="s">
        <v>32</v>
      </c>
      <c r="W11" s="16"/>
      <c r="X11" s="16" t="s">
        <v>181</v>
      </c>
      <c r="Y11" s="16"/>
      <c r="Z11" s="16" t="s">
        <v>266</v>
      </c>
      <c r="AA11" s="16"/>
      <c r="AB11" s="16" t="s">
        <v>333</v>
      </c>
      <c r="AC11" s="209"/>
      <c r="AD11" s="209"/>
      <c r="AE11" s="209"/>
      <c r="AF11" s="209"/>
    </row>
    <row r="12" spans="1:36" x14ac:dyDescent="0.25">
      <c r="I12" s="215"/>
      <c r="J12" s="215"/>
      <c r="K12" s="16"/>
      <c r="L12" s="16"/>
      <c r="M12" s="16"/>
      <c r="N12" s="16"/>
      <c r="O12" s="413" t="s">
        <v>72</v>
      </c>
      <c r="P12" s="413"/>
      <c r="Q12" s="16"/>
      <c r="R12" s="16" t="s">
        <v>33</v>
      </c>
      <c r="S12" s="16"/>
      <c r="T12" s="16" t="s">
        <v>34</v>
      </c>
      <c r="U12" s="16"/>
      <c r="V12" s="16" t="s">
        <v>35</v>
      </c>
      <c r="W12" s="16"/>
      <c r="X12" s="16" t="s">
        <v>182</v>
      </c>
      <c r="Y12" s="16"/>
      <c r="Z12" s="16" t="s">
        <v>267</v>
      </c>
      <c r="AA12" s="16"/>
      <c r="AB12" s="16" t="s">
        <v>334</v>
      </c>
      <c r="AC12" s="209"/>
      <c r="AD12" s="209"/>
      <c r="AE12" s="209"/>
      <c r="AF12" s="209"/>
    </row>
    <row r="13" spans="1:36" x14ac:dyDescent="0.25">
      <c r="I13" s="215" t="s">
        <v>113</v>
      </c>
      <c r="J13" s="215" t="s">
        <v>114</v>
      </c>
      <c r="K13" s="232"/>
      <c r="L13" s="232"/>
      <c r="M13" s="232"/>
      <c r="N13" s="232"/>
      <c r="O13" s="232">
        <v>3.66</v>
      </c>
      <c r="P13" s="232">
        <v>3.5</v>
      </c>
      <c r="Q13" s="232">
        <v>3.24</v>
      </c>
      <c r="R13" s="232">
        <v>1.49</v>
      </c>
      <c r="S13" s="232">
        <v>1.88</v>
      </c>
      <c r="T13" s="232">
        <v>0.42</v>
      </c>
      <c r="U13" s="232">
        <v>1.33</v>
      </c>
      <c r="V13" s="232">
        <v>1.2</v>
      </c>
      <c r="W13" s="402">
        <v>1.1200000000000001</v>
      </c>
      <c r="X13" s="402">
        <v>0.82</v>
      </c>
      <c r="Y13" s="402">
        <v>0.89</v>
      </c>
      <c r="Z13" s="402">
        <v>0.93</v>
      </c>
      <c r="AA13" s="402">
        <v>0.34</v>
      </c>
      <c r="AB13" s="402">
        <v>0.22</v>
      </c>
      <c r="AC13" s="209"/>
      <c r="AD13" s="209"/>
      <c r="AE13" s="209"/>
      <c r="AF13" s="209"/>
    </row>
    <row r="14" spans="1:36" x14ac:dyDescent="0.25">
      <c r="I14" s="215" t="s">
        <v>115</v>
      </c>
      <c r="J14" s="215" t="s">
        <v>116</v>
      </c>
      <c r="K14" s="232"/>
      <c r="L14" s="232"/>
      <c r="M14" s="232"/>
      <c r="N14" s="232"/>
      <c r="O14" s="232">
        <v>0.79</v>
      </c>
      <c r="P14" s="232">
        <v>1.04</v>
      </c>
      <c r="Q14" s="232">
        <v>0.69</v>
      </c>
      <c r="R14" s="232">
        <v>0.78</v>
      </c>
      <c r="S14" s="232">
        <v>0.88</v>
      </c>
      <c r="T14" s="232">
        <v>1.04</v>
      </c>
      <c r="U14" s="232">
        <v>0.84</v>
      </c>
      <c r="V14" s="232">
        <v>0.88</v>
      </c>
      <c r="W14" s="402">
        <v>1.18</v>
      </c>
      <c r="X14" s="402">
        <v>1.58</v>
      </c>
      <c r="Y14" s="402">
        <v>1.18</v>
      </c>
      <c r="Z14" s="402">
        <v>1.1100000000000001</v>
      </c>
      <c r="AA14" s="402">
        <v>0.93</v>
      </c>
      <c r="AB14" s="402">
        <v>0.75</v>
      </c>
      <c r="AC14" s="209"/>
      <c r="AD14" s="209"/>
      <c r="AE14" s="209"/>
      <c r="AF14" s="209"/>
    </row>
    <row r="15" spans="1:36" x14ac:dyDescent="0.25">
      <c r="I15" s="215"/>
      <c r="J15" s="215"/>
      <c r="K15" s="231"/>
      <c r="L15" s="231"/>
      <c r="M15" s="231"/>
      <c r="N15" s="231"/>
      <c r="O15" s="231"/>
      <c r="P15" s="231"/>
      <c r="Q15" s="231"/>
      <c r="R15" s="231"/>
      <c r="S15" s="231"/>
      <c r="T15" s="231"/>
      <c r="U15" s="231"/>
      <c r="V15" s="231"/>
      <c r="W15" s="231"/>
      <c r="X15" s="231"/>
      <c r="Y15" s="231"/>
      <c r="Z15" s="401"/>
      <c r="AA15" s="401"/>
      <c r="AB15" s="209"/>
      <c r="AC15" s="209"/>
      <c r="AD15" s="209"/>
      <c r="AE15" s="209"/>
      <c r="AF15" s="209"/>
    </row>
    <row r="16" spans="1:36" x14ac:dyDescent="0.25">
      <c r="I16" s="215" t="s">
        <v>287</v>
      </c>
      <c r="J16" s="215" t="s">
        <v>288</v>
      </c>
      <c r="K16" s="231"/>
      <c r="L16" s="231"/>
      <c r="M16" s="231"/>
      <c r="N16" s="231"/>
      <c r="O16" s="231">
        <v>0.1221</v>
      </c>
      <c r="P16" s="231">
        <v>0.12379999999999999</v>
      </c>
      <c r="Q16" s="231">
        <v>0.1166</v>
      </c>
      <c r="R16" s="231">
        <v>0.19769999999999999</v>
      </c>
      <c r="S16" s="231">
        <v>0.22969999999999999</v>
      </c>
      <c r="T16" s="231">
        <v>0.2762</v>
      </c>
      <c r="U16" s="231">
        <v>0.3412</v>
      </c>
      <c r="V16" s="231">
        <v>0.39179999999999998</v>
      </c>
      <c r="W16" s="400">
        <v>0.4325</v>
      </c>
      <c r="X16" s="400">
        <v>0.44140000000000001</v>
      </c>
      <c r="Y16" s="400">
        <v>0.49719999999999998</v>
      </c>
      <c r="Z16" s="400">
        <v>0.4229</v>
      </c>
      <c r="AA16" s="400">
        <v>0.38519999999999999</v>
      </c>
      <c r="AB16" s="400">
        <v>0.37</v>
      </c>
      <c r="AC16" s="209"/>
      <c r="AD16" s="209"/>
      <c r="AE16" s="209"/>
      <c r="AF16" s="209"/>
      <c r="AG16" s="209"/>
      <c r="AH16" s="209"/>
      <c r="AI16" s="209"/>
      <c r="AJ16" s="209"/>
    </row>
    <row r="17" spans="2:36" x14ac:dyDescent="0.25">
      <c r="K17" s="218"/>
      <c r="L17" s="218"/>
      <c r="M17" s="218"/>
      <c r="N17" s="218"/>
      <c r="O17" s="218"/>
      <c r="P17" s="218"/>
      <c r="Q17" s="218"/>
      <c r="R17" s="218"/>
      <c r="S17" s="218"/>
      <c r="T17" s="218"/>
      <c r="U17" s="218"/>
      <c r="V17" s="282"/>
      <c r="W17" s="282"/>
      <c r="X17" s="208"/>
      <c r="Y17" s="301"/>
      <c r="Z17" s="219"/>
      <c r="AB17" s="209"/>
      <c r="AC17" s="209"/>
      <c r="AD17" s="209"/>
      <c r="AE17" s="209"/>
      <c r="AF17" s="209"/>
      <c r="AG17" s="209"/>
      <c r="AH17" s="209"/>
      <c r="AI17" s="209"/>
      <c r="AJ17" s="209"/>
    </row>
    <row r="18" spans="2:36" x14ac:dyDescent="0.25">
      <c r="F18" s="192"/>
      <c r="G18" s="192"/>
      <c r="H18" s="192"/>
      <c r="K18" s="399"/>
      <c r="L18" s="399"/>
      <c r="M18" s="399"/>
      <c r="N18" s="399"/>
      <c r="O18" s="486"/>
      <c r="P18" s="486"/>
      <c r="Q18" s="486"/>
      <c r="R18" s="486"/>
      <c r="S18" s="486"/>
      <c r="T18" s="486"/>
      <c r="U18" s="486"/>
      <c r="V18" s="486"/>
      <c r="W18" s="486"/>
      <c r="X18" s="486"/>
      <c r="Y18" s="486"/>
      <c r="Z18" s="486"/>
      <c r="AA18" s="486"/>
      <c r="AB18" s="486"/>
      <c r="AC18" s="209"/>
      <c r="AD18" s="209"/>
      <c r="AE18" s="209"/>
      <c r="AF18" s="209"/>
      <c r="AG18" s="209"/>
      <c r="AH18" s="209"/>
      <c r="AI18" s="209"/>
      <c r="AJ18" s="209"/>
    </row>
    <row r="19" spans="2:36" x14ac:dyDescent="0.25">
      <c r="F19" s="192"/>
      <c r="G19" s="192"/>
      <c r="H19" s="192"/>
      <c r="I19" s="192"/>
      <c r="J19" s="192"/>
      <c r="K19" s="399"/>
      <c r="L19" s="399"/>
      <c r="M19" s="399"/>
      <c r="N19" s="399"/>
      <c r="O19" s="486"/>
      <c r="P19" s="486"/>
      <c r="Q19" s="486"/>
      <c r="R19" s="486"/>
      <c r="S19" s="486"/>
      <c r="T19" s="486"/>
      <c r="U19" s="486"/>
      <c r="V19" s="486"/>
      <c r="W19" s="486"/>
      <c r="X19" s="486"/>
      <c r="Y19" s="486"/>
      <c r="Z19" s="486"/>
      <c r="AA19" s="486"/>
      <c r="AB19" s="486"/>
      <c r="AC19" s="209"/>
      <c r="AD19" s="209"/>
      <c r="AE19" s="209"/>
      <c r="AF19" s="209"/>
      <c r="AG19" s="209"/>
      <c r="AH19" s="209"/>
      <c r="AI19" s="209"/>
      <c r="AJ19" s="209"/>
    </row>
    <row r="20" spans="2:36" x14ac:dyDescent="0.25">
      <c r="F20" s="192"/>
      <c r="G20" s="192"/>
      <c r="H20" s="192"/>
      <c r="I20" s="192"/>
      <c r="J20" s="192"/>
      <c r="K20" s="399"/>
      <c r="L20" s="218"/>
      <c r="M20" s="218"/>
      <c r="N20" s="218"/>
      <c r="O20" s="218"/>
      <c r="P20" s="218"/>
      <c r="Q20" s="218"/>
      <c r="R20" s="218"/>
      <c r="S20" s="218"/>
      <c r="T20" s="218"/>
      <c r="U20" s="218"/>
      <c r="V20" s="218"/>
      <c r="W20" s="218"/>
      <c r="X20" s="218"/>
      <c r="Y20" s="218"/>
      <c r="Z20" s="218"/>
      <c r="AA20" s="486"/>
      <c r="AB20" s="486"/>
      <c r="AC20" s="209"/>
      <c r="AD20" s="209"/>
      <c r="AE20" s="209"/>
      <c r="AF20" s="209"/>
      <c r="AG20" s="209"/>
      <c r="AH20" s="209"/>
      <c r="AI20" s="209"/>
      <c r="AJ20" s="209"/>
    </row>
    <row r="21" spans="2:36" x14ac:dyDescent="0.25">
      <c r="F21" s="192"/>
      <c r="G21" s="192"/>
      <c r="H21" s="192"/>
      <c r="I21" s="215"/>
      <c r="J21" s="215"/>
      <c r="K21" s="282"/>
      <c r="L21" s="282"/>
      <c r="M21" s="282"/>
      <c r="N21" s="282"/>
      <c r="O21" s="282"/>
      <c r="P21" s="282"/>
      <c r="Q21" s="282"/>
      <c r="R21" s="282"/>
      <c r="S21" s="282"/>
      <c r="T21" s="282"/>
      <c r="U21" s="282"/>
      <c r="V21" s="282"/>
      <c r="W21" s="487"/>
      <c r="X21" s="487"/>
      <c r="Y21" s="487"/>
      <c r="Z21" s="218"/>
      <c r="AA21" s="486"/>
      <c r="AB21" s="486"/>
      <c r="AC21" s="209"/>
      <c r="AD21" s="209"/>
      <c r="AE21" s="209"/>
      <c r="AF21" s="209"/>
      <c r="AG21" s="209"/>
      <c r="AH21" s="209"/>
      <c r="AI21" s="209"/>
      <c r="AJ21" s="209"/>
    </row>
    <row r="22" spans="2:36" x14ac:dyDescent="0.25">
      <c r="F22" s="192"/>
      <c r="G22" s="192"/>
      <c r="H22" s="192"/>
      <c r="I22" s="192"/>
      <c r="J22" s="192"/>
      <c r="K22" s="282"/>
      <c r="L22" s="282"/>
      <c r="M22" s="282"/>
      <c r="N22" s="282"/>
      <c r="O22" s="282"/>
      <c r="P22" s="282"/>
      <c r="Q22" s="282"/>
      <c r="R22" s="282"/>
      <c r="S22" s="282"/>
      <c r="T22" s="282"/>
      <c r="U22" s="282"/>
      <c r="V22" s="282"/>
      <c r="W22" s="487"/>
      <c r="X22" s="487"/>
      <c r="Y22" s="487"/>
      <c r="Z22" s="399"/>
      <c r="AA22" s="218"/>
      <c r="AB22" s="398"/>
      <c r="AC22" s="209"/>
      <c r="AD22" s="209"/>
      <c r="AE22" s="209"/>
      <c r="AF22" s="209"/>
      <c r="AG22" s="209"/>
      <c r="AH22" s="209"/>
      <c r="AI22" s="209"/>
      <c r="AJ22" s="209"/>
    </row>
    <row r="23" spans="2:36" x14ac:dyDescent="0.25">
      <c r="F23" s="192"/>
      <c r="G23" s="192"/>
      <c r="H23" s="192"/>
      <c r="I23" s="192"/>
      <c r="J23" s="192"/>
      <c r="K23" s="218"/>
      <c r="L23" s="218"/>
      <c r="M23" s="218"/>
      <c r="N23" s="218"/>
      <c r="O23" s="218"/>
      <c r="P23" s="218"/>
      <c r="Q23" s="218"/>
      <c r="R23" s="218"/>
      <c r="S23" s="218"/>
      <c r="T23" s="218"/>
      <c r="U23" s="218"/>
      <c r="V23" s="218"/>
      <c r="W23" s="218"/>
      <c r="AA23" s="488"/>
      <c r="AB23" s="488"/>
      <c r="AC23" s="209"/>
      <c r="AD23" s="209"/>
      <c r="AE23" s="209"/>
      <c r="AF23" s="209"/>
      <c r="AG23" s="209"/>
      <c r="AH23" s="209"/>
      <c r="AI23" s="209"/>
      <c r="AJ23" s="209"/>
    </row>
    <row r="24" spans="2:36" x14ac:dyDescent="0.25">
      <c r="F24" s="192"/>
      <c r="G24" s="192"/>
      <c r="H24" s="192"/>
      <c r="I24" s="192"/>
      <c r="J24" s="192"/>
      <c r="K24" s="218"/>
      <c r="L24" s="218"/>
      <c r="M24" s="218"/>
      <c r="N24" s="218"/>
      <c r="O24" s="218"/>
      <c r="P24" s="218"/>
      <c r="Q24" s="218"/>
      <c r="R24" s="218"/>
      <c r="S24" s="218"/>
      <c r="T24" s="218"/>
      <c r="U24" s="218"/>
      <c r="V24" s="218"/>
      <c r="W24" s="218"/>
      <c r="AA24" s="488"/>
      <c r="AB24" s="488"/>
      <c r="AC24" s="209"/>
      <c r="AD24" s="209"/>
      <c r="AE24" s="209"/>
      <c r="AF24" s="209"/>
      <c r="AG24" s="209"/>
      <c r="AH24" s="209"/>
      <c r="AI24" s="209"/>
      <c r="AJ24" s="209"/>
    </row>
    <row r="25" spans="2:36" x14ac:dyDescent="0.25">
      <c r="F25" s="192"/>
      <c r="G25" s="192"/>
      <c r="H25" s="192"/>
      <c r="I25" s="192"/>
      <c r="J25" s="192"/>
      <c r="K25" s="218"/>
      <c r="L25" s="218"/>
      <c r="M25" s="218"/>
      <c r="N25" s="218"/>
      <c r="O25" s="218"/>
      <c r="P25" s="218"/>
      <c r="Q25" s="218"/>
      <c r="R25" s="218"/>
      <c r="S25" s="218"/>
      <c r="T25" s="218"/>
      <c r="U25" s="218"/>
      <c r="V25" s="218"/>
      <c r="W25" s="218"/>
      <c r="AA25" s="209"/>
      <c r="AB25" s="209"/>
      <c r="AC25" s="209"/>
      <c r="AD25" s="209"/>
      <c r="AE25" s="209"/>
      <c r="AF25" s="209"/>
      <c r="AG25" s="209"/>
      <c r="AH25" s="209"/>
      <c r="AI25" s="209"/>
      <c r="AJ25" s="209"/>
    </row>
    <row r="26" spans="2:36" x14ac:dyDescent="0.25">
      <c r="F26" s="192"/>
      <c r="G26" s="192"/>
      <c r="H26" s="192"/>
      <c r="I26" s="192"/>
      <c r="J26" s="192"/>
      <c r="K26" s="218"/>
      <c r="L26" s="218"/>
      <c r="M26" s="218"/>
      <c r="N26" s="218"/>
      <c r="O26" s="218"/>
      <c r="P26" s="218"/>
      <c r="Q26" s="218"/>
      <c r="R26" s="218"/>
      <c r="S26" s="218"/>
      <c r="T26" s="218"/>
      <c r="U26" s="218"/>
      <c r="V26" s="218"/>
      <c r="W26" s="218"/>
      <c r="AA26" s="209"/>
      <c r="AB26" s="209"/>
      <c r="AC26" s="209"/>
      <c r="AD26" s="209"/>
      <c r="AE26" s="209"/>
      <c r="AF26" s="209"/>
      <c r="AG26" s="209"/>
      <c r="AH26" s="209"/>
      <c r="AI26" s="209"/>
      <c r="AJ26" s="209"/>
    </row>
    <row r="27" spans="2:36" x14ac:dyDescent="0.25">
      <c r="F27" s="192"/>
      <c r="G27" s="192"/>
      <c r="H27" s="192"/>
      <c r="I27" s="192"/>
      <c r="J27" s="192"/>
      <c r="K27" s="218"/>
      <c r="L27" s="218"/>
      <c r="M27" s="218"/>
      <c r="N27" s="218"/>
      <c r="O27" s="218"/>
      <c r="P27" s="218"/>
      <c r="Q27" s="218"/>
      <c r="R27" s="218"/>
      <c r="S27" s="218"/>
      <c r="T27" s="218"/>
      <c r="U27" s="218"/>
      <c r="V27" s="218"/>
      <c r="W27" s="218"/>
      <c r="AA27" s="209"/>
      <c r="AB27" s="209"/>
      <c r="AC27" s="209"/>
      <c r="AD27" s="209"/>
      <c r="AE27" s="209"/>
      <c r="AF27" s="209"/>
      <c r="AG27" s="209"/>
      <c r="AH27" s="209"/>
      <c r="AI27" s="209"/>
      <c r="AJ27" s="209"/>
    </row>
    <row r="28" spans="2:36" x14ac:dyDescent="0.25">
      <c r="B28" s="192"/>
      <c r="C28" s="192"/>
      <c r="D28" s="192"/>
      <c r="F28" s="192"/>
      <c r="G28" s="192"/>
      <c r="H28" s="192"/>
      <c r="I28" s="192"/>
      <c r="J28" s="192"/>
      <c r="K28" s="218"/>
      <c r="L28" s="218"/>
      <c r="M28" s="218"/>
      <c r="N28" s="218"/>
      <c r="O28" s="218"/>
      <c r="P28" s="218"/>
      <c r="Q28" s="218"/>
      <c r="R28" s="218"/>
      <c r="S28" s="218"/>
      <c r="T28" s="218"/>
      <c r="U28" s="218"/>
      <c r="V28" s="218"/>
      <c r="W28" s="218"/>
      <c r="AA28" s="209"/>
      <c r="AB28" s="209"/>
      <c r="AC28" s="209"/>
      <c r="AD28" s="209"/>
      <c r="AE28" s="209"/>
      <c r="AF28" s="209"/>
      <c r="AG28" s="209"/>
      <c r="AH28" s="209"/>
      <c r="AI28" s="209"/>
      <c r="AJ28" s="209"/>
    </row>
    <row r="29" spans="2:36" x14ac:dyDescent="0.25">
      <c r="B29" s="192"/>
      <c r="C29" s="192"/>
      <c r="D29" s="192"/>
      <c r="F29" s="192"/>
      <c r="G29" s="192"/>
      <c r="H29" s="192"/>
      <c r="I29" s="192"/>
      <c r="J29" s="192"/>
      <c r="K29" s="218"/>
      <c r="L29" s="218"/>
      <c r="M29" s="218"/>
      <c r="N29" s="218"/>
      <c r="O29" s="218"/>
      <c r="P29" s="218"/>
      <c r="Q29" s="218"/>
      <c r="R29" s="218"/>
      <c r="S29" s="218"/>
      <c r="T29" s="218"/>
      <c r="U29" s="218"/>
      <c r="V29" s="218"/>
      <c r="W29" s="218"/>
    </row>
    <row r="30" spans="2:36" x14ac:dyDescent="0.25">
      <c r="F30" s="192"/>
      <c r="G30" s="192"/>
      <c r="H30" s="192"/>
      <c r="I30" s="192"/>
      <c r="J30" s="192"/>
      <c r="K30" s="218"/>
      <c r="L30" s="218"/>
      <c r="M30" s="218"/>
      <c r="N30" s="218"/>
      <c r="O30" s="218"/>
      <c r="P30" s="218"/>
      <c r="Q30" s="218"/>
      <c r="R30" s="218"/>
      <c r="S30" s="218"/>
      <c r="T30" s="218"/>
      <c r="U30" s="218"/>
      <c r="V30" s="218"/>
      <c r="W30" s="218"/>
    </row>
    <row r="31" spans="2:36" x14ac:dyDescent="0.25">
      <c r="F31" s="192"/>
      <c r="G31" s="192"/>
      <c r="H31" s="192"/>
      <c r="I31" s="192"/>
      <c r="J31" s="192"/>
      <c r="K31" s="218"/>
      <c r="L31" s="218"/>
      <c r="M31" s="218"/>
      <c r="N31" s="218"/>
      <c r="O31" s="218"/>
      <c r="P31" s="218"/>
      <c r="Q31" s="218"/>
      <c r="R31" s="218"/>
      <c r="S31" s="218"/>
      <c r="T31" s="218"/>
      <c r="U31" s="218"/>
      <c r="V31" s="218"/>
      <c r="W31" s="218"/>
    </row>
    <row r="32" spans="2:36" x14ac:dyDescent="0.25">
      <c r="F32" s="192"/>
      <c r="G32" s="192"/>
      <c r="H32" s="192"/>
      <c r="I32" s="192"/>
      <c r="J32" s="192"/>
      <c r="K32" s="218"/>
      <c r="L32" s="218"/>
      <c r="M32" s="218"/>
      <c r="N32" s="218"/>
      <c r="O32" s="218"/>
      <c r="P32" s="218"/>
      <c r="Q32" s="218"/>
      <c r="R32" s="218"/>
      <c r="S32" s="218"/>
      <c r="T32" s="218"/>
      <c r="U32" s="218"/>
      <c r="V32" s="218"/>
      <c r="W32" s="218"/>
    </row>
    <row r="33" spans="6:23" x14ac:dyDescent="0.25">
      <c r="F33" s="192"/>
      <c r="G33" s="192"/>
      <c r="H33" s="192"/>
      <c r="I33" s="192"/>
      <c r="J33" s="192"/>
      <c r="K33" s="218"/>
      <c r="L33" s="218"/>
      <c r="M33" s="218"/>
      <c r="N33" s="218"/>
      <c r="O33" s="218"/>
      <c r="P33" s="218"/>
      <c r="Q33" s="218"/>
      <c r="R33" s="218"/>
      <c r="S33" s="218"/>
      <c r="T33" s="218"/>
      <c r="U33" s="218"/>
      <c r="V33" s="218"/>
      <c r="W33" s="218"/>
    </row>
    <row r="34" spans="6:23" x14ac:dyDescent="0.25">
      <c r="F34" s="192"/>
      <c r="G34" s="192"/>
      <c r="H34" s="192"/>
      <c r="I34" s="192"/>
      <c r="J34" s="192"/>
      <c r="K34" s="218"/>
      <c r="L34" s="218"/>
      <c r="M34" s="218"/>
      <c r="N34" s="218"/>
      <c r="O34" s="218"/>
      <c r="P34" s="218"/>
      <c r="Q34" s="218"/>
      <c r="R34" s="218"/>
      <c r="S34" s="218"/>
      <c r="T34" s="218"/>
      <c r="U34" s="218"/>
      <c r="V34" s="218"/>
      <c r="W34" s="218"/>
    </row>
    <row r="35" spans="6:23" x14ac:dyDescent="0.25">
      <c r="F35" s="192"/>
      <c r="G35" s="192"/>
      <c r="H35" s="192"/>
      <c r="I35" s="192"/>
      <c r="J35" s="192"/>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8"/>
  <dimension ref="A1:U23"/>
  <sheetViews>
    <sheetView showGridLines="0" zoomScale="120" zoomScaleNormal="120" workbookViewId="0"/>
  </sheetViews>
  <sheetFormatPr defaultColWidth="8.88671875" defaultRowHeight="14.4" x14ac:dyDescent="0.3"/>
  <cols>
    <col min="1" max="5" width="8.88671875" style="181"/>
    <col min="6" max="6" width="11.5546875" style="181" bestFit="1" customWidth="1"/>
    <col min="7" max="7" width="11.5546875" style="181" customWidth="1"/>
    <col min="8" max="8" width="13.44140625" style="181" bestFit="1" customWidth="1"/>
    <col min="9" max="9" width="18.44140625" style="181" customWidth="1"/>
    <col min="10" max="10" width="10.109375" style="181" customWidth="1"/>
    <col min="11" max="11" width="10" style="181" customWidth="1"/>
    <col min="12" max="12" width="10.88671875" style="189" customWidth="1"/>
    <col min="13" max="13" width="15.6640625" style="181" bestFit="1" customWidth="1"/>
    <col min="14" max="14" width="13.33203125" style="181" bestFit="1" customWidth="1"/>
    <col min="15" max="15" width="8.88671875" style="181"/>
    <col min="16" max="17" width="12.109375" style="181" bestFit="1" customWidth="1"/>
    <col min="18" max="19" width="9" style="181" bestFit="1" customWidth="1"/>
    <col min="20" max="16384" width="8.88671875" style="181"/>
  </cols>
  <sheetData>
    <row r="1" spans="1:21" x14ac:dyDescent="0.3">
      <c r="A1" s="5" t="s">
        <v>1</v>
      </c>
      <c r="B1" s="5" t="s">
        <v>476</v>
      </c>
      <c r="J1" s="284" t="s">
        <v>3</v>
      </c>
    </row>
    <row r="2" spans="1:21" x14ac:dyDescent="0.3">
      <c r="A2" s="5" t="s">
        <v>4</v>
      </c>
      <c r="B2" s="5" t="s">
        <v>477</v>
      </c>
    </row>
    <row r="3" spans="1:21" x14ac:dyDescent="0.3">
      <c r="A3" s="6" t="s">
        <v>5</v>
      </c>
      <c r="B3" s="6" t="s">
        <v>6</v>
      </c>
    </row>
    <row r="4" spans="1:21" x14ac:dyDescent="0.3">
      <c r="A4" s="6" t="s">
        <v>7</v>
      </c>
      <c r="B4" s="6" t="s">
        <v>8</v>
      </c>
    </row>
    <row r="5" spans="1:21" x14ac:dyDescent="0.3">
      <c r="A5" s="7" t="s">
        <v>9</v>
      </c>
      <c r="B5" s="403" t="s">
        <v>478</v>
      </c>
      <c r="H5" s="233"/>
      <c r="N5" s="234"/>
    </row>
    <row r="6" spans="1:21" x14ac:dyDescent="0.3">
      <c r="A6" s="7" t="s">
        <v>10</v>
      </c>
      <c r="B6" s="403" t="s">
        <v>479</v>
      </c>
      <c r="H6" s="233"/>
    </row>
    <row r="7" spans="1:21" ht="15" customHeight="1" x14ac:dyDescent="0.3">
      <c r="B7" s="403"/>
      <c r="G7" s="477"/>
      <c r="H7" s="235"/>
      <c r="J7" s="478"/>
    </row>
    <row r="8" spans="1:21" x14ac:dyDescent="0.3">
      <c r="G8" s="477"/>
      <c r="J8" s="236" t="s">
        <v>480</v>
      </c>
      <c r="K8" s="236" t="s">
        <v>481</v>
      </c>
    </row>
    <row r="9" spans="1:21" x14ac:dyDescent="0.3">
      <c r="G9" s="477"/>
      <c r="I9" s="22"/>
      <c r="J9" s="236" t="s">
        <v>482</v>
      </c>
      <c r="K9" s="236" t="s">
        <v>483</v>
      </c>
      <c r="L9" s="302"/>
    </row>
    <row r="10" spans="1:21" x14ac:dyDescent="0.3">
      <c r="G10" s="477"/>
      <c r="H10" s="479" t="s">
        <v>125</v>
      </c>
      <c r="I10" s="480" t="s">
        <v>126</v>
      </c>
      <c r="J10" s="481">
        <v>3.55</v>
      </c>
      <c r="K10" s="481">
        <v>1.56</v>
      </c>
      <c r="L10" s="312">
        <v>0.43890000000000001</v>
      </c>
      <c r="M10" s="482"/>
      <c r="N10" s="482"/>
      <c r="O10" s="483"/>
      <c r="P10" s="484"/>
      <c r="Q10" s="484"/>
      <c r="R10" s="485"/>
      <c r="S10" s="485"/>
      <c r="T10" s="485"/>
      <c r="U10" s="485"/>
    </row>
    <row r="11" spans="1:21" x14ac:dyDescent="0.3">
      <c r="G11" s="477"/>
      <c r="H11" s="479" t="s">
        <v>123</v>
      </c>
      <c r="I11" s="480" t="s">
        <v>124</v>
      </c>
      <c r="J11" s="241">
        <v>3.38</v>
      </c>
      <c r="K11" s="241">
        <v>1.85</v>
      </c>
      <c r="L11" s="312">
        <v>0.54669999999999996</v>
      </c>
      <c r="M11" s="482"/>
      <c r="N11" s="482"/>
      <c r="O11" s="483"/>
      <c r="P11" s="484"/>
      <c r="Q11" s="484"/>
      <c r="R11" s="485"/>
      <c r="S11" s="485"/>
      <c r="T11" s="485"/>
      <c r="U11" s="485"/>
    </row>
    <row r="12" spans="1:21" x14ac:dyDescent="0.3">
      <c r="G12" s="477"/>
      <c r="H12" s="479" t="s">
        <v>313</v>
      </c>
      <c r="I12" s="480" t="s">
        <v>186</v>
      </c>
      <c r="J12" s="481">
        <v>2.77</v>
      </c>
      <c r="K12" s="481">
        <v>1.32</v>
      </c>
      <c r="L12" s="312">
        <v>0.47789999999999999</v>
      </c>
      <c r="M12" s="482"/>
      <c r="N12" s="482"/>
      <c r="O12" s="483"/>
      <c r="P12" s="484"/>
      <c r="Q12" s="484"/>
      <c r="R12" s="485"/>
      <c r="S12" s="485"/>
      <c r="T12" s="485"/>
      <c r="U12" s="485"/>
    </row>
    <row r="13" spans="1:21" x14ac:dyDescent="0.3">
      <c r="F13" s="237"/>
      <c r="G13" s="477"/>
      <c r="H13" s="479" t="s">
        <v>127</v>
      </c>
      <c r="I13" s="479" t="s">
        <v>128</v>
      </c>
      <c r="J13" s="481">
        <v>2.2599999999999998</v>
      </c>
      <c r="K13" s="481">
        <v>0.34</v>
      </c>
      <c r="L13" s="312">
        <v>0.14979999999999999</v>
      </c>
      <c r="M13" s="482"/>
      <c r="N13" s="482"/>
      <c r="O13" s="483"/>
      <c r="P13" s="484"/>
      <c r="Q13" s="484"/>
      <c r="R13" s="485"/>
      <c r="S13" s="485"/>
      <c r="T13" s="485"/>
      <c r="U13" s="485"/>
    </row>
    <row r="14" spans="1:21" x14ac:dyDescent="0.3">
      <c r="G14" s="477"/>
      <c r="H14" s="479" t="s">
        <v>312</v>
      </c>
      <c r="I14" s="480" t="s">
        <v>311</v>
      </c>
      <c r="J14" s="481">
        <v>1.56</v>
      </c>
      <c r="K14" s="481">
        <v>0.28999999999999998</v>
      </c>
      <c r="L14" s="312">
        <v>0.1885</v>
      </c>
      <c r="M14" s="482"/>
      <c r="N14" s="482"/>
      <c r="O14" s="483"/>
      <c r="P14" s="484"/>
      <c r="Q14" s="484"/>
      <c r="R14" s="485"/>
      <c r="S14" s="485"/>
      <c r="T14" s="485"/>
      <c r="U14" s="485"/>
    </row>
    <row r="15" spans="1:21" x14ac:dyDescent="0.3">
      <c r="G15" s="477"/>
      <c r="H15" s="479" t="s">
        <v>248</v>
      </c>
      <c r="I15" s="480" t="s">
        <v>249</v>
      </c>
      <c r="J15" s="481">
        <v>1.19</v>
      </c>
      <c r="K15" s="481">
        <v>0.16</v>
      </c>
      <c r="L15" s="312">
        <v>0.13500000000000001</v>
      </c>
      <c r="M15" s="482"/>
      <c r="N15" s="482"/>
      <c r="O15" s="483"/>
      <c r="P15" s="484"/>
      <c r="Q15" s="484"/>
      <c r="R15" s="485"/>
      <c r="S15" s="485"/>
      <c r="T15" s="485"/>
      <c r="U15" s="485"/>
    </row>
    <row r="16" spans="1:21" x14ac:dyDescent="0.3">
      <c r="G16" s="477"/>
      <c r="H16" s="479" t="s">
        <v>157</v>
      </c>
      <c r="I16" s="480" t="s">
        <v>484</v>
      </c>
      <c r="J16" s="481">
        <v>0.8</v>
      </c>
      <c r="K16" s="481">
        <v>0.08</v>
      </c>
      <c r="L16" s="312">
        <v>9.7000000000000003E-2</v>
      </c>
      <c r="M16" s="482"/>
      <c r="N16" s="482"/>
      <c r="O16" s="483"/>
      <c r="P16" s="484"/>
      <c r="Q16" s="484"/>
      <c r="R16" s="485"/>
      <c r="S16" s="485"/>
      <c r="T16" s="485"/>
      <c r="U16" s="485"/>
    </row>
    <row r="17" spans="7:21" x14ac:dyDescent="0.3">
      <c r="G17" s="477"/>
      <c r="H17" s="479" t="s">
        <v>131</v>
      </c>
      <c r="I17" s="480" t="s">
        <v>132</v>
      </c>
      <c r="J17" s="481">
        <v>0.7</v>
      </c>
      <c r="K17" s="481">
        <v>0.09</v>
      </c>
      <c r="L17" s="312">
        <v>0.1246</v>
      </c>
      <c r="M17" s="482"/>
      <c r="N17" s="482"/>
      <c r="O17" s="483"/>
      <c r="P17" s="484"/>
      <c r="Q17" s="484"/>
      <c r="R17" s="485"/>
      <c r="S17" s="485"/>
      <c r="T17" s="485"/>
      <c r="U17" s="485"/>
    </row>
    <row r="18" spans="7:21" x14ac:dyDescent="0.3">
      <c r="G18" s="477"/>
      <c r="H18" s="479" t="s">
        <v>129</v>
      </c>
      <c r="I18" s="480" t="s">
        <v>250</v>
      </c>
      <c r="J18" s="481">
        <v>0.49</v>
      </c>
      <c r="K18" s="481">
        <v>0.18</v>
      </c>
      <c r="L18" s="312">
        <v>0.36349999999999999</v>
      </c>
      <c r="M18" s="482"/>
      <c r="N18" s="482"/>
      <c r="O18" s="483"/>
      <c r="P18" s="484"/>
      <c r="Q18" s="484"/>
      <c r="R18" s="485"/>
      <c r="S18" s="485"/>
      <c r="T18" s="485"/>
      <c r="U18" s="485"/>
    </row>
    <row r="19" spans="7:21" x14ac:dyDescent="0.3">
      <c r="G19" s="477"/>
      <c r="H19" s="479" t="s">
        <v>130</v>
      </c>
      <c r="I19" s="480" t="s">
        <v>251</v>
      </c>
      <c r="J19" s="481">
        <v>0.42</v>
      </c>
      <c r="K19" s="481">
        <v>0.03</v>
      </c>
      <c r="L19" s="312">
        <v>8.0799999999999997E-2</v>
      </c>
      <c r="M19" s="482"/>
      <c r="N19" s="482"/>
      <c r="O19" s="483"/>
      <c r="P19" s="484"/>
      <c r="Q19" s="484"/>
      <c r="R19" s="485"/>
      <c r="S19" s="485"/>
      <c r="T19" s="485"/>
      <c r="U19" s="485"/>
    </row>
    <row r="20" spans="7:21" x14ac:dyDescent="0.3">
      <c r="G20" s="477"/>
      <c r="H20" s="479" t="s">
        <v>46</v>
      </c>
      <c r="I20" s="480" t="s">
        <v>45</v>
      </c>
      <c r="J20" s="481">
        <v>0.49</v>
      </c>
      <c r="K20" s="481">
        <v>0.01</v>
      </c>
      <c r="L20" s="312">
        <v>2.8899999999999999E-2</v>
      </c>
      <c r="M20" s="482"/>
      <c r="N20" s="482"/>
      <c r="O20" s="483"/>
      <c r="P20" s="484"/>
      <c r="Q20" s="484"/>
      <c r="R20" s="485"/>
      <c r="S20" s="485"/>
      <c r="T20" s="485"/>
      <c r="U20" s="485"/>
    </row>
    <row r="21" spans="7:21" x14ac:dyDescent="0.3">
      <c r="L21" s="181"/>
    </row>
    <row r="23" spans="7:21" x14ac:dyDescent="0.3">
      <c r="L23" s="189">
        <v>2232893.61521</v>
      </c>
    </row>
  </sheetData>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7"/>
  <dimension ref="A1:AI24"/>
  <sheetViews>
    <sheetView showGridLines="0" zoomScale="120" zoomScaleNormal="120" workbookViewId="0">
      <selection activeCell="B3" sqref="B3"/>
    </sheetView>
  </sheetViews>
  <sheetFormatPr defaultRowHeight="14.4" x14ac:dyDescent="0.3"/>
  <cols>
    <col min="3" max="5" width="12.88671875" bestFit="1" customWidth="1"/>
    <col min="6" max="6" width="14" bestFit="1" customWidth="1"/>
    <col min="7" max="7" width="12.88671875" bestFit="1" customWidth="1"/>
    <col min="8" max="8" width="8.109375" style="1" bestFit="1" customWidth="1"/>
    <col min="9" max="9" width="4.5546875" style="1" bestFit="1" customWidth="1"/>
    <col min="10" max="10" width="6.6640625" style="1" bestFit="1" customWidth="1"/>
    <col min="11" max="11" width="7.33203125" style="1" bestFit="1" customWidth="1"/>
    <col min="12" max="12" width="6.6640625" style="1" bestFit="1" customWidth="1"/>
    <col min="13" max="13" width="7.33203125" style="1" bestFit="1" customWidth="1"/>
    <col min="14" max="14" width="6.6640625" style="1" bestFit="1" customWidth="1"/>
    <col min="15" max="15" width="7.33203125" style="1" bestFit="1" customWidth="1"/>
    <col min="16" max="16" width="6.6640625" style="1" bestFit="1" customWidth="1"/>
    <col min="17" max="17" width="7.33203125" style="1" bestFit="1" customWidth="1"/>
    <col min="18" max="18" width="6.6640625" style="1" bestFit="1" customWidth="1"/>
    <col min="19" max="19" width="7.33203125" style="1" bestFit="1" customWidth="1"/>
    <col min="20" max="20" width="6.6640625" style="1" bestFit="1" customWidth="1"/>
    <col min="21" max="21" width="7.33203125" style="1" bestFit="1" customWidth="1"/>
    <col min="22" max="22" width="6.6640625" style="1" bestFit="1" customWidth="1"/>
    <col min="23" max="23" width="7.33203125" style="1" bestFit="1" customWidth="1"/>
    <col min="24" max="24" width="6.6640625" style="1" bestFit="1" customWidth="1"/>
    <col min="25" max="25" width="7.33203125" style="1" bestFit="1" customWidth="1"/>
  </cols>
  <sheetData>
    <row r="1" spans="1:35" x14ac:dyDescent="0.3">
      <c r="A1" s="5" t="s">
        <v>1</v>
      </c>
      <c r="B1" s="5" t="s">
        <v>322</v>
      </c>
      <c r="C1" s="239"/>
      <c r="D1" s="239"/>
      <c r="E1" s="239"/>
      <c r="F1" s="239"/>
      <c r="G1" s="239"/>
      <c r="H1" s="239"/>
      <c r="I1" s="239"/>
      <c r="J1" s="515" t="s">
        <v>3</v>
      </c>
      <c r="K1" s="516"/>
      <c r="L1" s="516"/>
      <c r="M1" s="516"/>
      <c r="N1" s="239"/>
      <c r="O1" s="239"/>
      <c r="P1" s="239"/>
    </row>
    <row r="2" spans="1:35" x14ac:dyDescent="0.3">
      <c r="A2" s="5" t="s">
        <v>4</v>
      </c>
      <c r="B2" s="5" t="s">
        <v>539</v>
      </c>
      <c r="C2" s="239"/>
      <c r="D2" s="239"/>
      <c r="E2" s="239"/>
      <c r="F2" s="239"/>
      <c r="G2" s="239"/>
      <c r="H2" s="239"/>
      <c r="I2" s="239"/>
      <c r="J2" s="239"/>
      <c r="K2" s="239"/>
      <c r="L2" s="239"/>
      <c r="M2" s="239"/>
      <c r="N2" s="239"/>
      <c r="O2" s="239"/>
      <c r="P2" s="239"/>
    </row>
    <row r="3" spans="1:35" x14ac:dyDescent="0.3">
      <c r="A3" s="6" t="s">
        <v>5</v>
      </c>
      <c r="B3" s="6" t="s">
        <v>6</v>
      </c>
      <c r="C3" s="239"/>
      <c r="D3" s="239"/>
      <c r="E3" s="239"/>
      <c r="F3" s="239"/>
      <c r="G3" s="239"/>
      <c r="H3" s="239"/>
      <c r="I3" s="239"/>
      <c r="J3" s="239"/>
      <c r="K3" s="239"/>
      <c r="L3" s="239"/>
      <c r="M3" s="239"/>
      <c r="N3" s="239"/>
      <c r="O3" s="239"/>
      <c r="P3" s="239"/>
      <c r="Q3" s="238"/>
      <c r="R3" s="238"/>
    </row>
    <row r="4" spans="1:35" x14ac:dyDescent="0.3">
      <c r="A4" s="6" t="s">
        <v>7</v>
      </c>
      <c r="B4" s="6" t="s">
        <v>8</v>
      </c>
      <c r="C4" s="239"/>
      <c r="D4" s="239"/>
      <c r="E4" s="239"/>
      <c r="F4" s="239"/>
      <c r="G4" s="239"/>
      <c r="H4" s="239"/>
      <c r="I4" s="239"/>
      <c r="J4" s="236"/>
      <c r="K4" s="236"/>
      <c r="L4" s="239"/>
      <c r="M4" s="239"/>
      <c r="N4" s="239"/>
      <c r="O4" s="239"/>
      <c r="P4" s="239"/>
      <c r="Q4" s="247"/>
      <c r="R4" s="247"/>
    </row>
    <row r="5" spans="1:35" x14ac:dyDescent="0.3">
      <c r="A5" s="7" t="s">
        <v>9</v>
      </c>
      <c r="B5" s="184" t="s">
        <v>475</v>
      </c>
      <c r="D5" s="239"/>
      <c r="E5" s="239"/>
      <c r="F5" s="239"/>
      <c r="G5" s="239"/>
      <c r="H5" s="239"/>
      <c r="I5" s="239"/>
      <c r="J5" s="239"/>
      <c r="K5" s="239"/>
      <c r="L5" s="239"/>
      <c r="M5" s="239"/>
      <c r="N5" s="239"/>
      <c r="O5" s="239"/>
      <c r="P5" s="239"/>
      <c r="Q5" s="248"/>
      <c r="R5" s="248"/>
    </row>
    <row r="6" spans="1:35" x14ac:dyDescent="0.3">
      <c r="A6" s="7" t="s">
        <v>10</v>
      </c>
      <c r="B6" s="275" t="s">
        <v>522</v>
      </c>
      <c r="C6" s="239"/>
      <c r="D6" s="239"/>
      <c r="E6" s="239"/>
      <c r="F6" s="239"/>
      <c r="G6" s="239"/>
      <c r="H6" s="239"/>
      <c r="I6" s="239"/>
      <c r="J6" s="236"/>
      <c r="K6" s="244"/>
      <c r="L6" s="236"/>
      <c r="M6" s="244"/>
      <c r="N6" s="239"/>
      <c r="O6" s="239"/>
      <c r="P6" s="239"/>
    </row>
    <row r="7" spans="1:35" x14ac:dyDescent="0.3">
      <c r="C7" s="249"/>
      <c r="D7" s="249"/>
      <c r="E7" s="249"/>
      <c r="F7" s="249"/>
      <c r="G7" s="249"/>
      <c r="H7" s="255"/>
      <c r="I7" s="255"/>
      <c r="J7" s="255"/>
      <c r="K7" s="255"/>
      <c r="L7" s="255"/>
      <c r="M7" s="255"/>
      <c r="N7" s="255"/>
      <c r="O7" s="255"/>
      <c r="P7" s="255"/>
      <c r="Q7" s="255"/>
      <c r="R7" s="255"/>
      <c r="S7" s="26"/>
      <c r="T7" s="26"/>
    </row>
    <row r="8" spans="1:35" x14ac:dyDescent="0.3">
      <c r="C8" s="249"/>
      <c r="D8" s="249"/>
      <c r="E8" s="249"/>
      <c r="F8" s="249"/>
      <c r="G8" s="249"/>
      <c r="H8" s="255"/>
      <c r="I8" s="255"/>
      <c r="J8" s="255"/>
      <c r="K8" s="255"/>
      <c r="L8" s="255"/>
      <c r="M8" s="255"/>
      <c r="N8" s="255"/>
      <c r="O8" s="255"/>
      <c r="P8" s="255"/>
      <c r="Q8" s="255"/>
      <c r="R8" s="255"/>
    </row>
    <row r="9" spans="1:35" x14ac:dyDescent="0.3">
      <c r="C9" s="249"/>
      <c r="D9" s="249"/>
      <c r="E9" s="249"/>
      <c r="F9" s="249"/>
      <c r="G9" s="249"/>
      <c r="H9" s="255"/>
      <c r="I9" s="255"/>
      <c r="J9" s="255"/>
      <c r="K9" s="255"/>
      <c r="L9" s="255"/>
      <c r="M9" s="255"/>
      <c r="N9" s="255"/>
      <c r="O9" s="255"/>
      <c r="P9" s="255"/>
      <c r="Q9" s="255"/>
      <c r="R9" s="255"/>
      <c r="S9" s="256"/>
      <c r="T9" s="22"/>
      <c r="U9" s="22"/>
      <c r="V9" s="22"/>
      <c r="W9" s="22"/>
      <c r="X9" s="22"/>
      <c r="Y9" s="22"/>
      <c r="Z9" s="181"/>
      <c r="AA9" s="181"/>
      <c r="AB9" s="181"/>
      <c r="AC9" s="181"/>
      <c r="AD9" s="181"/>
      <c r="AE9" s="181"/>
      <c r="AF9" s="181"/>
      <c r="AG9" s="181"/>
      <c r="AH9" s="181"/>
      <c r="AI9" s="181"/>
    </row>
    <row r="10" spans="1:35" x14ac:dyDescent="0.3">
      <c r="C10" s="249"/>
      <c r="D10" s="249"/>
      <c r="E10" s="249"/>
      <c r="F10" s="249"/>
      <c r="G10" s="249"/>
      <c r="I10" s="413" t="s">
        <v>70</v>
      </c>
      <c r="J10" s="413"/>
      <c r="K10" s="16"/>
      <c r="L10" s="16" t="s">
        <v>30</v>
      </c>
      <c r="M10" s="16"/>
      <c r="N10" s="16" t="s">
        <v>31</v>
      </c>
      <c r="O10" s="16"/>
      <c r="P10" s="16" t="s">
        <v>32</v>
      </c>
      <c r="Q10" s="16"/>
      <c r="R10" s="16" t="s">
        <v>181</v>
      </c>
      <c r="S10" s="16"/>
      <c r="T10" s="16" t="s">
        <v>266</v>
      </c>
      <c r="U10" s="16"/>
      <c r="V10" s="16" t="s">
        <v>333</v>
      </c>
      <c r="AA10" s="181"/>
      <c r="AB10" s="181"/>
      <c r="AC10" s="181"/>
      <c r="AD10" s="181"/>
      <c r="AE10" s="181"/>
    </row>
    <row r="11" spans="1:35" ht="20.25" customHeight="1" x14ac:dyDescent="0.3">
      <c r="I11" s="413" t="s">
        <v>72</v>
      </c>
      <c r="J11" s="413"/>
      <c r="K11" s="16"/>
      <c r="L11" s="16" t="s">
        <v>33</v>
      </c>
      <c r="M11" s="16"/>
      <c r="N11" s="16" t="s">
        <v>34</v>
      </c>
      <c r="O11" s="16"/>
      <c r="P11" s="16" t="s">
        <v>35</v>
      </c>
      <c r="Q11" s="16"/>
      <c r="R11" s="16" t="s">
        <v>182</v>
      </c>
      <c r="S11" s="16"/>
      <c r="T11" s="16" t="s">
        <v>267</v>
      </c>
      <c r="U11" s="16"/>
      <c r="V11" s="16" t="s">
        <v>334</v>
      </c>
      <c r="AA11" s="181"/>
      <c r="AB11" s="181"/>
      <c r="AC11" s="181"/>
      <c r="AD11" s="181"/>
      <c r="AE11" s="181"/>
    </row>
    <row r="12" spans="1:35" x14ac:dyDescent="0.3">
      <c r="B12" s="246"/>
      <c r="C12" s="252"/>
      <c r="D12" s="252"/>
      <c r="E12" s="252"/>
      <c r="F12" s="252"/>
      <c r="G12" s="252"/>
      <c r="H12" s="226" t="s">
        <v>78</v>
      </c>
      <c r="I12" s="258">
        <v>1</v>
      </c>
      <c r="J12" s="258">
        <v>1.0469999999999999</v>
      </c>
      <c r="K12" s="258">
        <v>1.1778999999999999</v>
      </c>
      <c r="L12" s="258">
        <v>1.3049999999999999</v>
      </c>
      <c r="M12" s="258">
        <v>1.2270000000000001</v>
      </c>
      <c r="N12" s="258">
        <v>1.0189999999999999</v>
      </c>
      <c r="O12" s="258">
        <v>1.2478</v>
      </c>
      <c r="P12" s="258">
        <v>1.4182999999999999</v>
      </c>
      <c r="Q12" s="258">
        <v>1.3059000000000001</v>
      </c>
      <c r="R12" s="258">
        <v>1.3375999999999999</v>
      </c>
      <c r="S12" s="258">
        <v>1.4524999999999999</v>
      </c>
      <c r="T12" s="258">
        <v>1.6662999999999999</v>
      </c>
      <c r="U12" s="258">
        <v>1.2793000000000001</v>
      </c>
      <c r="V12" s="258">
        <v>0.93530000000000002</v>
      </c>
      <c r="X12" s="37"/>
      <c r="AA12" s="181"/>
      <c r="AB12" s="181"/>
      <c r="AC12" s="181"/>
      <c r="AD12" s="181"/>
      <c r="AE12" s="181"/>
    </row>
    <row r="13" spans="1:35" x14ac:dyDescent="0.3">
      <c r="C13" s="252"/>
      <c r="D13" s="252"/>
      <c r="E13" s="252"/>
      <c r="F13" s="252"/>
      <c r="G13" s="252"/>
      <c r="H13" s="243" t="s">
        <v>133</v>
      </c>
      <c r="I13" s="258">
        <v>1</v>
      </c>
      <c r="J13" s="258">
        <v>1.0979000000000001</v>
      </c>
      <c r="K13" s="258">
        <v>1.0359</v>
      </c>
      <c r="L13" s="258">
        <v>0.99180000000000001</v>
      </c>
      <c r="M13" s="258">
        <v>0.99209999999999998</v>
      </c>
      <c r="N13" s="258">
        <v>0.96009999999999995</v>
      </c>
      <c r="O13" s="258">
        <v>1.0762</v>
      </c>
      <c r="P13" s="258">
        <v>1.1204000000000001</v>
      </c>
      <c r="Q13" s="258">
        <v>1.1278999999999999</v>
      </c>
      <c r="R13" s="258">
        <v>1.2263999999999999</v>
      </c>
      <c r="S13" s="258">
        <v>1.2789999999999999</v>
      </c>
      <c r="T13" s="258">
        <v>1.2543</v>
      </c>
      <c r="U13" s="258">
        <v>0.93430000000000002</v>
      </c>
      <c r="V13" s="258">
        <v>0.81840000000000002</v>
      </c>
      <c r="X13" s="37"/>
      <c r="AA13" s="181"/>
      <c r="AB13" s="181"/>
      <c r="AC13" s="181"/>
      <c r="AD13" s="181"/>
      <c r="AE13" s="181"/>
    </row>
    <row r="14" spans="1:35" x14ac:dyDescent="0.3">
      <c r="C14" s="252"/>
      <c r="D14" s="252"/>
      <c r="E14" s="252"/>
      <c r="F14" s="252"/>
      <c r="G14" s="252"/>
      <c r="H14" s="257"/>
      <c r="I14" s="257"/>
      <c r="J14" s="257"/>
      <c r="K14" s="257"/>
      <c r="L14" s="257"/>
      <c r="M14" s="257"/>
      <c r="N14" s="257"/>
      <c r="O14" s="257"/>
      <c r="P14" s="257"/>
      <c r="Q14" s="257"/>
      <c r="R14" s="257"/>
      <c r="S14" s="22"/>
      <c r="T14" s="22"/>
      <c r="U14" s="22"/>
      <c r="V14" s="22"/>
      <c r="W14" s="22"/>
      <c r="X14" s="22"/>
      <c r="Y14" s="22"/>
      <c r="Z14" s="181"/>
      <c r="AA14" s="181"/>
      <c r="AB14" s="181"/>
      <c r="AC14" s="181"/>
      <c r="AD14" s="181"/>
      <c r="AE14" s="181"/>
      <c r="AF14" s="181"/>
      <c r="AG14" s="181"/>
      <c r="AH14" s="181"/>
      <c r="AI14" s="181"/>
    </row>
    <row r="15" spans="1:35" x14ac:dyDescent="0.3">
      <c r="C15" s="252"/>
      <c r="D15" s="252"/>
      <c r="E15" s="252"/>
      <c r="F15" s="252"/>
      <c r="G15" s="252"/>
      <c r="I15" s="37"/>
      <c r="J15" s="37"/>
      <c r="K15" s="37"/>
      <c r="L15" s="37"/>
      <c r="M15" s="37"/>
      <c r="N15" s="37"/>
      <c r="O15" s="37"/>
      <c r="P15" s="37"/>
      <c r="Q15" s="37"/>
      <c r="R15" s="37"/>
      <c r="S15" s="37"/>
      <c r="T15" s="37"/>
      <c r="U15" s="37"/>
      <c r="V15" s="37"/>
      <c r="Z15" s="181"/>
      <c r="AA15" s="181"/>
      <c r="AB15" s="181"/>
      <c r="AC15" s="181"/>
      <c r="AD15" s="181"/>
      <c r="AE15" s="181"/>
      <c r="AF15" s="181"/>
      <c r="AG15" s="181"/>
      <c r="AH15" s="181"/>
      <c r="AI15" s="181"/>
    </row>
    <row r="16" spans="1:35" x14ac:dyDescent="0.3">
      <c r="C16" s="252"/>
      <c r="D16" s="252"/>
      <c r="E16" s="252"/>
      <c r="F16" s="252"/>
      <c r="G16" s="252"/>
      <c r="I16" s="37"/>
      <c r="J16" s="37"/>
      <c r="K16" s="37"/>
      <c r="L16" s="37"/>
      <c r="M16" s="37"/>
      <c r="N16" s="37"/>
      <c r="O16" s="37"/>
      <c r="P16" s="37"/>
      <c r="Q16" s="37"/>
      <c r="R16" s="37"/>
      <c r="S16" s="37"/>
      <c r="T16" s="37"/>
      <c r="U16" s="37"/>
      <c r="V16" s="37"/>
      <c r="Z16" s="181"/>
      <c r="AA16" s="181"/>
      <c r="AB16" s="181"/>
      <c r="AC16" s="181"/>
      <c r="AD16" s="181"/>
      <c r="AE16" s="181"/>
      <c r="AF16" s="181"/>
      <c r="AG16" s="181"/>
      <c r="AH16" s="181"/>
      <c r="AI16" s="181"/>
    </row>
    <row r="17" spans="19:35" x14ac:dyDescent="0.3">
      <c r="Z17" s="181"/>
      <c r="AA17" s="181"/>
      <c r="AB17" s="181"/>
      <c r="AC17" s="181"/>
      <c r="AD17" s="181"/>
      <c r="AE17" s="181"/>
      <c r="AF17" s="181"/>
      <c r="AG17" s="181"/>
      <c r="AH17" s="181"/>
      <c r="AI17" s="181"/>
    </row>
    <row r="18" spans="19:35" x14ac:dyDescent="0.3">
      <c r="Z18" s="181"/>
      <c r="AA18" s="181"/>
      <c r="AB18" s="181"/>
      <c r="AC18" s="181"/>
      <c r="AD18" s="181"/>
      <c r="AE18" s="181"/>
      <c r="AF18" s="181"/>
      <c r="AG18" s="181"/>
      <c r="AH18" s="181"/>
      <c r="AI18" s="181"/>
    </row>
    <row r="19" spans="19:35" x14ac:dyDescent="0.3">
      <c r="S19" s="22"/>
      <c r="T19" s="22"/>
      <c r="U19" s="22"/>
      <c r="V19" s="22"/>
      <c r="W19" s="22"/>
      <c r="X19" s="22"/>
      <c r="Y19" s="22"/>
      <c r="Z19" s="181"/>
      <c r="AA19" s="181"/>
      <c r="AB19" s="181"/>
      <c r="AC19" s="181"/>
      <c r="AD19" s="181"/>
      <c r="AE19" s="181"/>
      <c r="AF19" s="181"/>
      <c r="AG19" s="181"/>
      <c r="AH19" s="181"/>
      <c r="AI19" s="181"/>
    </row>
    <row r="20" spans="19:35" x14ac:dyDescent="0.3">
      <c r="S20" s="22"/>
      <c r="T20" s="22"/>
      <c r="U20" s="22"/>
      <c r="V20" s="22"/>
      <c r="W20" s="22"/>
      <c r="X20" s="22"/>
      <c r="Y20" s="22"/>
      <c r="Z20" s="181"/>
      <c r="AA20" s="181"/>
      <c r="AB20" s="181"/>
      <c r="AC20" s="181"/>
      <c r="AD20" s="181"/>
      <c r="AE20" s="181"/>
      <c r="AF20" s="181"/>
      <c r="AG20" s="181"/>
      <c r="AH20" s="181"/>
      <c r="AI20" s="181"/>
    </row>
    <row r="21" spans="19:35" x14ac:dyDescent="0.3">
      <c r="S21" s="22"/>
      <c r="T21" s="22"/>
      <c r="U21" s="22"/>
      <c r="V21" s="22"/>
      <c r="W21" s="22"/>
      <c r="X21" s="22"/>
      <c r="Y21" s="22"/>
      <c r="Z21" s="181"/>
      <c r="AA21" s="181"/>
      <c r="AB21" s="181"/>
      <c r="AC21" s="181"/>
      <c r="AD21" s="181"/>
      <c r="AE21" s="181"/>
      <c r="AF21" s="181"/>
      <c r="AG21" s="181"/>
      <c r="AH21" s="181"/>
      <c r="AI21" s="181"/>
    </row>
    <row r="22" spans="19:35" x14ac:dyDescent="0.3">
      <c r="S22" s="22"/>
      <c r="T22" s="22"/>
      <c r="U22" s="22"/>
      <c r="V22" s="22"/>
      <c r="W22" s="22"/>
      <c r="X22" s="22"/>
      <c r="Y22" s="22"/>
      <c r="Z22" s="181"/>
      <c r="AA22" s="181"/>
      <c r="AB22" s="181"/>
      <c r="AC22" s="181"/>
      <c r="AD22" s="181"/>
      <c r="AE22" s="181"/>
      <c r="AF22" s="181"/>
      <c r="AG22" s="181"/>
      <c r="AH22" s="181"/>
      <c r="AI22" s="181"/>
    </row>
    <row r="23" spans="19:35" x14ac:dyDescent="0.3">
      <c r="Z23" s="181"/>
      <c r="AA23" s="181"/>
      <c r="AB23" s="181"/>
      <c r="AC23" s="181"/>
      <c r="AD23" s="181"/>
      <c r="AE23" s="181"/>
      <c r="AF23" s="181"/>
      <c r="AG23" s="181"/>
      <c r="AH23" s="181"/>
      <c r="AI23" s="181"/>
    </row>
    <row r="24" spans="19:35" x14ac:dyDescent="0.3">
      <c r="Z24" s="181"/>
      <c r="AA24" s="181"/>
      <c r="AB24" s="181"/>
      <c r="AC24" s="181"/>
      <c r="AD24" s="181"/>
      <c r="AE24" s="181"/>
      <c r="AF24" s="181"/>
      <c r="AG24" s="181"/>
      <c r="AH24" s="181"/>
      <c r="AI24" s="181"/>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6"/>
  <dimension ref="A1:AD26"/>
  <sheetViews>
    <sheetView showGridLines="0" zoomScale="120" zoomScaleNormal="120" workbookViewId="0"/>
  </sheetViews>
  <sheetFormatPr defaultRowHeight="14.4" x14ac:dyDescent="0.3"/>
  <cols>
    <col min="3" max="5" width="12.88671875" bestFit="1" customWidth="1"/>
    <col min="6" max="6" width="14" bestFit="1" customWidth="1"/>
    <col min="7" max="8" width="12.88671875" bestFit="1" customWidth="1"/>
    <col min="9" max="9" width="7.33203125" bestFit="1" customWidth="1"/>
    <col min="10" max="10" width="6.109375" bestFit="1" customWidth="1"/>
    <col min="11" max="11" width="7.33203125" bestFit="1" customWidth="1"/>
    <col min="12" max="12" width="6.109375" bestFit="1" customWidth="1"/>
    <col min="13" max="13" width="7.33203125" bestFit="1" customWidth="1"/>
    <col min="14" max="14" width="6.109375" bestFit="1" customWidth="1"/>
    <col min="15" max="15" width="7.33203125" bestFit="1" customWidth="1"/>
    <col min="16" max="16" width="6.109375" bestFit="1" customWidth="1"/>
    <col min="17" max="17" width="7.33203125" bestFit="1" customWidth="1"/>
    <col min="18" max="18" width="6.109375" bestFit="1" customWidth="1"/>
    <col min="19" max="19" width="7.33203125" bestFit="1" customWidth="1"/>
    <col min="20" max="20" width="6.109375" bestFit="1" customWidth="1"/>
    <col min="21" max="21" width="7.33203125" bestFit="1" customWidth="1"/>
  </cols>
  <sheetData>
    <row r="1" spans="1:30" x14ac:dyDescent="0.3">
      <c r="A1" s="5" t="s">
        <v>1</v>
      </c>
      <c r="B1" s="5" t="s">
        <v>321</v>
      </c>
      <c r="C1" s="239"/>
      <c r="D1" s="239"/>
      <c r="E1" s="239"/>
      <c r="F1" s="239"/>
      <c r="G1" s="239"/>
      <c r="H1" s="239"/>
      <c r="I1" s="283"/>
      <c r="J1" s="515" t="s">
        <v>3</v>
      </c>
      <c r="K1" s="516"/>
      <c r="L1" s="516"/>
      <c r="M1" s="516"/>
    </row>
    <row r="2" spans="1:30" x14ac:dyDescent="0.3">
      <c r="A2" s="5" t="s">
        <v>4</v>
      </c>
      <c r="B2" s="5" t="s">
        <v>530</v>
      </c>
      <c r="C2" s="239"/>
      <c r="D2" s="239"/>
      <c r="E2" s="239"/>
      <c r="F2" s="239"/>
      <c r="G2" s="239"/>
      <c r="H2" s="239"/>
      <c r="I2" s="239"/>
      <c r="J2" s="239"/>
    </row>
    <row r="3" spans="1:30" x14ac:dyDescent="0.3">
      <c r="A3" s="6" t="s">
        <v>5</v>
      </c>
      <c r="B3" s="6" t="s">
        <v>6</v>
      </c>
      <c r="C3" s="239"/>
      <c r="D3" s="239"/>
      <c r="E3" s="239"/>
      <c r="F3" s="239"/>
      <c r="G3" s="239"/>
      <c r="H3" s="239"/>
      <c r="I3" s="239"/>
      <c r="J3" s="239"/>
      <c r="K3" s="245"/>
      <c r="L3" s="245"/>
      <c r="M3" s="245"/>
    </row>
    <row r="4" spans="1:30" x14ac:dyDescent="0.3">
      <c r="A4" s="6" t="s">
        <v>7</v>
      </c>
      <c r="B4" s="6" t="s">
        <v>8</v>
      </c>
      <c r="C4" s="239"/>
      <c r="D4" s="239"/>
      <c r="E4" s="239"/>
      <c r="F4" s="239"/>
      <c r="G4" s="239"/>
      <c r="H4" s="239"/>
      <c r="I4" s="239"/>
      <c r="J4" s="239"/>
      <c r="K4" s="247"/>
      <c r="L4" s="247"/>
      <c r="M4" s="247"/>
    </row>
    <row r="5" spans="1:30" x14ac:dyDescent="0.3">
      <c r="A5" s="7" t="s">
        <v>9</v>
      </c>
      <c r="B5" s="184" t="s">
        <v>475</v>
      </c>
      <c r="C5" s="239"/>
      <c r="D5" s="239"/>
      <c r="E5" s="239"/>
      <c r="F5" s="239"/>
      <c r="G5" s="239"/>
      <c r="H5" s="239"/>
      <c r="I5" s="239"/>
      <c r="J5" s="239"/>
      <c r="K5" s="248"/>
      <c r="L5" s="248"/>
      <c r="M5" s="248"/>
    </row>
    <row r="6" spans="1:30" x14ac:dyDescent="0.3">
      <c r="A6" s="7" t="s">
        <v>10</v>
      </c>
      <c r="B6" s="508" t="s">
        <v>524</v>
      </c>
      <c r="C6" s="239"/>
      <c r="D6" s="239"/>
      <c r="E6" s="239"/>
      <c r="F6" s="239"/>
      <c r="G6" s="239"/>
      <c r="H6" s="239"/>
      <c r="I6" s="244"/>
      <c r="J6" s="239"/>
    </row>
    <row r="7" spans="1:30" x14ac:dyDescent="0.3">
      <c r="C7" s="249"/>
      <c r="D7" s="249"/>
      <c r="E7" s="249"/>
      <c r="F7" s="249"/>
      <c r="G7" s="249"/>
      <c r="H7" s="249"/>
      <c r="I7" s="249"/>
      <c r="J7" s="249"/>
      <c r="K7" s="249"/>
      <c r="L7" s="249"/>
      <c r="M7" s="249"/>
      <c r="N7" s="250"/>
      <c r="O7" s="250"/>
    </row>
    <row r="8" spans="1:30" x14ac:dyDescent="0.3">
      <c r="C8" s="249"/>
      <c r="D8" s="249"/>
      <c r="E8" s="249"/>
      <c r="F8" s="249"/>
      <c r="G8" s="249"/>
      <c r="H8" s="249"/>
      <c r="I8" s="249"/>
      <c r="J8" s="249"/>
      <c r="K8" s="249"/>
      <c r="L8" s="249"/>
      <c r="M8" s="249"/>
    </row>
    <row r="9" spans="1:30" x14ac:dyDescent="0.3">
      <c r="C9" s="249"/>
      <c r="D9" s="249"/>
      <c r="E9" s="249"/>
      <c r="F9" s="192"/>
      <c r="G9" s="249"/>
      <c r="H9" s="249"/>
      <c r="I9" s="249"/>
      <c r="J9" s="249"/>
      <c r="K9" s="249"/>
      <c r="L9" s="249"/>
      <c r="M9" s="249"/>
      <c r="N9" s="251"/>
      <c r="O9" s="181"/>
      <c r="P9" s="181"/>
      <c r="Q9" s="181"/>
      <c r="R9" s="181"/>
      <c r="S9" s="181"/>
      <c r="T9" s="181"/>
      <c r="U9" s="181"/>
      <c r="V9" s="181"/>
      <c r="W9" s="181"/>
      <c r="X9" s="181"/>
      <c r="Y9" s="181"/>
      <c r="Z9" s="181"/>
      <c r="AA9" s="181"/>
      <c r="AB9" s="181"/>
      <c r="AC9" s="181"/>
      <c r="AD9" s="181"/>
    </row>
    <row r="10" spans="1:30" x14ac:dyDescent="0.3">
      <c r="C10" s="249"/>
      <c r="D10" s="249"/>
      <c r="E10" s="249"/>
      <c r="F10" s="249"/>
      <c r="G10" s="249"/>
      <c r="H10" s="1"/>
      <c r="I10" s="413" t="s">
        <v>70</v>
      </c>
      <c r="J10" s="413"/>
      <c r="K10" s="16"/>
      <c r="L10" s="16" t="s">
        <v>30</v>
      </c>
      <c r="M10" s="16"/>
      <c r="N10" s="16" t="s">
        <v>31</v>
      </c>
      <c r="O10" s="16"/>
      <c r="P10" s="16" t="s">
        <v>32</v>
      </c>
      <c r="Q10" s="16"/>
      <c r="R10" s="16" t="s">
        <v>181</v>
      </c>
      <c r="S10" s="16"/>
      <c r="T10" s="16" t="s">
        <v>266</v>
      </c>
      <c r="U10" s="16"/>
      <c r="V10" s="16" t="s">
        <v>333</v>
      </c>
      <c r="W10" s="181"/>
      <c r="X10" s="181"/>
      <c r="Y10" s="181"/>
    </row>
    <row r="11" spans="1:30" x14ac:dyDescent="0.3">
      <c r="H11" s="1"/>
      <c r="I11" s="413" t="s">
        <v>72</v>
      </c>
      <c r="J11" s="413"/>
      <c r="K11" s="16"/>
      <c r="L11" s="16" t="s">
        <v>33</v>
      </c>
      <c r="M11" s="16"/>
      <c r="N11" s="16" t="s">
        <v>34</v>
      </c>
      <c r="O11" s="16"/>
      <c r="P11" s="16" t="s">
        <v>35</v>
      </c>
      <c r="Q11" s="16"/>
      <c r="R11" s="16" t="s">
        <v>182</v>
      </c>
      <c r="S11" s="16"/>
      <c r="T11" s="16" t="s">
        <v>267</v>
      </c>
      <c r="U11" s="16"/>
      <c r="V11" s="16" t="s">
        <v>334</v>
      </c>
      <c r="W11" s="181"/>
      <c r="X11" s="181"/>
      <c r="Y11" s="181"/>
    </row>
    <row r="12" spans="1:30" x14ac:dyDescent="0.3">
      <c r="B12" s="246"/>
      <c r="C12" s="252"/>
      <c r="D12" s="252"/>
      <c r="E12" s="252"/>
      <c r="F12" s="252"/>
      <c r="G12" s="242" t="s">
        <v>136</v>
      </c>
      <c r="H12" s="242" t="s">
        <v>134</v>
      </c>
      <c r="I12" s="39">
        <v>1</v>
      </c>
      <c r="J12" s="39">
        <v>1.1072</v>
      </c>
      <c r="K12" s="39">
        <v>1.1778</v>
      </c>
      <c r="L12" s="39">
        <v>1.1629</v>
      </c>
      <c r="M12" s="39">
        <v>1.0952999999999999</v>
      </c>
      <c r="N12" s="39">
        <v>1.0063</v>
      </c>
      <c r="O12" s="39">
        <v>1.2611000000000001</v>
      </c>
      <c r="P12" s="39">
        <v>1.2468999999999999</v>
      </c>
      <c r="Q12" s="39">
        <v>1.2790999999999999</v>
      </c>
      <c r="R12" s="39">
        <v>1.4100999999999999</v>
      </c>
      <c r="S12" s="39">
        <v>1.5670999999999999</v>
      </c>
      <c r="T12" s="39">
        <v>1.4971000000000001</v>
      </c>
      <c r="U12" s="39">
        <v>1.1612</v>
      </c>
      <c r="V12" s="39">
        <v>1.077</v>
      </c>
      <c r="W12" s="181"/>
      <c r="X12" s="181"/>
      <c r="Y12" s="181"/>
    </row>
    <row r="13" spans="1:30" x14ac:dyDescent="0.3">
      <c r="C13" s="252"/>
      <c r="D13" s="252"/>
      <c r="E13" s="252"/>
      <c r="F13" s="252"/>
      <c r="G13" s="242" t="s">
        <v>152</v>
      </c>
      <c r="H13" s="242" t="s">
        <v>135</v>
      </c>
      <c r="I13" s="39">
        <v>1</v>
      </c>
      <c r="J13" s="39">
        <v>1.0904</v>
      </c>
      <c r="K13" s="39">
        <v>0.92290000000000005</v>
      </c>
      <c r="L13" s="39">
        <v>0.85550000000000004</v>
      </c>
      <c r="M13" s="39">
        <v>0.90980000000000005</v>
      </c>
      <c r="N13" s="39">
        <v>0.9234</v>
      </c>
      <c r="O13" s="39">
        <v>0.92879999999999996</v>
      </c>
      <c r="P13" s="39">
        <v>1.0196000000000001</v>
      </c>
      <c r="Q13" s="39">
        <v>1.0075000000000001</v>
      </c>
      <c r="R13" s="39">
        <v>1.08</v>
      </c>
      <c r="S13" s="39">
        <v>1.0496000000000001</v>
      </c>
      <c r="T13" s="39">
        <v>1.0624</v>
      </c>
      <c r="U13" s="39">
        <v>0.75280000000000002</v>
      </c>
      <c r="V13" s="39">
        <v>0.60860000000000003</v>
      </c>
      <c r="W13" s="181"/>
      <c r="X13" s="181"/>
      <c r="Y13" s="181"/>
    </row>
    <row r="14" spans="1:30" x14ac:dyDescent="0.3">
      <c r="C14" s="252"/>
      <c r="D14" s="252"/>
      <c r="E14" s="252"/>
      <c r="F14" s="252"/>
      <c r="G14" s="252"/>
      <c r="H14" s="252"/>
      <c r="I14" s="252"/>
      <c r="J14" s="252"/>
      <c r="K14" s="252"/>
      <c r="L14" s="252"/>
      <c r="M14" s="252"/>
      <c r="N14" s="181"/>
      <c r="O14" s="181"/>
      <c r="P14" s="181"/>
      <c r="Q14" s="181"/>
      <c r="R14" s="181"/>
      <c r="S14" s="181"/>
      <c r="T14" s="190"/>
      <c r="U14" s="190"/>
      <c r="V14" s="181"/>
      <c r="W14" s="181"/>
      <c r="X14" s="181"/>
      <c r="Y14" s="181"/>
      <c r="Z14" s="181"/>
      <c r="AA14" s="181"/>
      <c r="AB14" s="181"/>
      <c r="AC14" s="181"/>
      <c r="AD14" s="181"/>
    </row>
    <row r="15" spans="1:30" x14ac:dyDescent="0.3">
      <c r="C15" s="252"/>
      <c r="D15" s="252"/>
      <c r="E15" s="252"/>
      <c r="F15" s="252"/>
      <c r="G15" s="252"/>
      <c r="H15" s="252"/>
      <c r="I15" s="252"/>
      <c r="J15" s="252"/>
      <c r="K15" s="252"/>
      <c r="L15" s="252"/>
      <c r="M15" s="252"/>
      <c r="N15" s="252"/>
      <c r="O15" s="252"/>
      <c r="P15" s="252"/>
      <c r="Q15" s="252"/>
      <c r="R15" s="252"/>
      <c r="S15" s="252"/>
      <c r="T15" s="190"/>
      <c r="U15" s="190"/>
      <c r="V15" s="190"/>
      <c r="W15" s="181"/>
      <c r="X15" s="181"/>
      <c r="Y15" s="181"/>
      <c r="Z15" s="181"/>
      <c r="AA15" s="181"/>
      <c r="AB15" s="181"/>
      <c r="AC15" s="181"/>
      <c r="AD15" s="181"/>
    </row>
    <row r="16" spans="1:30" x14ac:dyDescent="0.3">
      <c r="C16" s="252"/>
      <c r="D16" s="252"/>
      <c r="E16" s="252"/>
      <c r="F16" s="252"/>
      <c r="G16" s="252"/>
      <c r="H16" s="252"/>
      <c r="I16" s="252"/>
      <c r="J16" s="252"/>
      <c r="K16" s="252"/>
      <c r="L16" s="252"/>
      <c r="M16" s="252"/>
      <c r="N16" s="252"/>
      <c r="O16" s="252"/>
      <c r="P16" s="252"/>
      <c r="Q16" s="252"/>
      <c r="R16" s="252"/>
      <c r="S16" s="252"/>
      <c r="T16" s="190"/>
      <c r="U16" s="190"/>
      <c r="V16" s="190"/>
      <c r="W16" s="181"/>
      <c r="X16" s="181"/>
      <c r="Y16" s="181"/>
      <c r="Z16" s="181"/>
      <c r="AA16" s="181"/>
      <c r="AB16" s="181"/>
      <c r="AC16" s="181"/>
      <c r="AD16" s="181"/>
    </row>
    <row r="17" spans="3:30" x14ac:dyDescent="0.3">
      <c r="C17" s="252"/>
      <c r="D17" s="252"/>
      <c r="E17" s="252"/>
      <c r="F17" s="252"/>
      <c r="G17" s="252"/>
      <c r="H17" s="252"/>
      <c r="I17" s="254"/>
      <c r="J17" s="254"/>
      <c r="K17" s="254"/>
      <c r="L17" s="254"/>
      <c r="M17" s="254"/>
      <c r="N17" s="254"/>
      <c r="O17" s="254"/>
      <c r="P17" s="254"/>
      <c r="Q17" s="254"/>
      <c r="R17" s="254"/>
      <c r="S17" s="254"/>
      <c r="T17" s="254"/>
      <c r="U17" s="254"/>
      <c r="V17" s="181"/>
      <c r="W17" s="181"/>
      <c r="X17" s="181"/>
      <c r="Y17" s="181"/>
      <c r="Z17" s="181"/>
      <c r="AA17" s="181"/>
      <c r="AB17" s="181"/>
      <c r="AC17" s="181"/>
      <c r="AD17" s="181"/>
    </row>
    <row r="18" spans="3:30" x14ac:dyDescent="0.3">
      <c r="C18" s="253"/>
      <c r="D18" s="253"/>
      <c r="E18" s="253"/>
      <c r="F18" s="253"/>
      <c r="G18" s="253"/>
      <c r="H18" s="253"/>
      <c r="V18" s="181"/>
      <c r="W18" s="181"/>
      <c r="X18" s="181"/>
      <c r="Y18" s="181"/>
      <c r="Z18" s="181"/>
      <c r="AA18" s="181"/>
      <c r="AB18" s="181"/>
      <c r="AC18" s="181"/>
      <c r="AD18" s="181"/>
    </row>
    <row r="19" spans="3:30" x14ac:dyDescent="0.3">
      <c r="C19" s="254"/>
      <c r="D19" s="254"/>
      <c r="E19" s="254"/>
      <c r="F19" s="254"/>
      <c r="G19" s="254"/>
      <c r="H19" s="254"/>
      <c r="V19" s="181"/>
      <c r="W19" s="181"/>
      <c r="X19" s="181"/>
      <c r="Y19" s="181"/>
      <c r="Z19" s="181"/>
      <c r="AA19" s="181"/>
      <c r="AB19" s="181"/>
      <c r="AC19" s="181"/>
      <c r="AD19" s="181"/>
    </row>
    <row r="20" spans="3:30" x14ac:dyDescent="0.3">
      <c r="V20" s="181"/>
      <c r="W20" s="181"/>
      <c r="X20" s="181"/>
      <c r="Y20" s="181"/>
      <c r="Z20" s="181"/>
      <c r="AA20" s="181"/>
      <c r="AB20" s="181"/>
      <c r="AC20" s="181"/>
      <c r="AD20" s="181"/>
    </row>
    <row r="21" spans="3:30" x14ac:dyDescent="0.3">
      <c r="V21" s="181"/>
      <c r="W21" s="181"/>
      <c r="X21" s="181"/>
      <c r="Y21" s="181"/>
      <c r="Z21" s="181"/>
      <c r="AA21" s="181"/>
      <c r="AB21" s="181"/>
      <c r="AC21" s="181"/>
      <c r="AD21" s="181"/>
    </row>
    <row r="22" spans="3:30" x14ac:dyDescent="0.3">
      <c r="N22" s="181"/>
      <c r="O22" s="181"/>
      <c r="P22" s="181"/>
      <c r="Q22" s="181"/>
      <c r="R22" s="181"/>
      <c r="S22" s="181"/>
      <c r="T22" s="181"/>
      <c r="U22" s="181"/>
      <c r="V22" s="181"/>
      <c r="W22" s="181"/>
      <c r="X22" s="181"/>
      <c r="Y22" s="181"/>
      <c r="Z22" s="181"/>
      <c r="AA22" s="181"/>
      <c r="AB22" s="181"/>
      <c r="AC22" s="181"/>
      <c r="AD22" s="181"/>
    </row>
    <row r="23" spans="3:30" x14ac:dyDescent="0.3">
      <c r="N23" s="181"/>
      <c r="O23" s="181"/>
      <c r="P23" s="181"/>
      <c r="Q23" s="181"/>
      <c r="R23" s="181"/>
      <c r="S23" s="181"/>
      <c r="T23" s="181"/>
      <c r="U23" s="181"/>
      <c r="V23" s="181"/>
      <c r="W23" s="181"/>
      <c r="X23" s="181"/>
      <c r="Y23" s="181"/>
      <c r="Z23" s="181"/>
      <c r="AA23" s="181"/>
      <c r="AB23" s="181"/>
      <c r="AC23" s="181"/>
      <c r="AD23" s="181"/>
    </row>
    <row r="24" spans="3:30" x14ac:dyDescent="0.3">
      <c r="N24" s="181"/>
      <c r="O24" s="181"/>
      <c r="P24" s="181"/>
      <c r="Q24" s="181"/>
      <c r="R24" s="181"/>
      <c r="S24" s="181"/>
      <c r="T24" s="181"/>
      <c r="U24" s="181"/>
      <c r="V24" s="181"/>
      <c r="W24" s="181"/>
      <c r="X24" s="181"/>
      <c r="Y24" s="181"/>
      <c r="Z24" s="181"/>
      <c r="AA24" s="181"/>
      <c r="AB24" s="181"/>
      <c r="AC24" s="181"/>
      <c r="AD24" s="181"/>
    </row>
    <row r="25" spans="3:30" x14ac:dyDescent="0.3">
      <c r="N25" s="181"/>
      <c r="O25" s="181"/>
      <c r="P25" s="181"/>
      <c r="Q25" s="181"/>
      <c r="R25" s="181"/>
      <c r="S25" s="181"/>
      <c r="T25" s="181"/>
      <c r="U25" s="181"/>
      <c r="V25" s="181"/>
      <c r="W25" s="181"/>
      <c r="X25" s="181"/>
      <c r="Y25" s="181"/>
      <c r="Z25" s="181"/>
      <c r="AA25" s="181"/>
      <c r="AB25" s="181"/>
      <c r="AC25" s="181"/>
      <c r="AD25" s="181"/>
    </row>
    <row r="26" spans="3:30" x14ac:dyDescent="0.3">
      <c r="N26" s="181"/>
      <c r="O26" s="181"/>
      <c r="P26" s="181"/>
      <c r="Q26" s="181"/>
      <c r="R26" s="181"/>
      <c r="S26" s="181"/>
      <c r="T26" s="181"/>
      <c r="U26" s="181"/>
      <c r="V26" s="181"/>
      <c r="W26" s="181"/>
      <c r="X26" s="181"/>
      <c r="Y26" s="181"/>
      <c r="Z26" s="181"/>
      <c r="AA26" s="181"/>
      <c r="AB26" s="181"/>
      <c r="AC26" s="181"/>
      <c r="AD26" s="181"/>
    </row>
  </sheetData>
  <mergeCells count="1">
    <mergeCell ref="J1:M1"/>
  </mergeCells>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5"/>
  <dimension ref="A1:V24"/>
  <sheetViews>
    <sheetView zoomScaleNormal="100" workbookViewId="0">
      <selection activeCell="B2" sqref="B2"/>
    </sheetView>
  </sheetViews>
  <sheetFormatPr defaultColWidth="9.109375" defaultRowHeight="14.4" x14ac:dyDescent="0.3"/>
  <cols>
    <col min="1" max="2" width="9.109375" style="315"/>
    <col min="3" max="5" width="12.6640625" style="315" bestFit="1" customWidth="1"/>
    <col min="6" max="6" width="14" style="315" bestFit="1" customWidth="1"/>
    <col min="7" max="7" width="30.44140625" style="315" bestFit="1" customWidth="1"/>
    <col min="8" max="8" width="29.44140625" style="315" bestFit="1" customWidth="1"/>
    <col min="9" max="13" width="11" style="315" bestFit="1" customWidth="1"/>
    <col min="14" max="17" width="13" style="315" bestFit="1" customWidth="1"/>
    <col min="18" max="18" width="11" style="315" customWidth="1"/>
    <col min="19" max="19" width="7.6640625" style="315" bestFit="1" customWidth="1"/>
    <col min="20" max="20" width="6.33203125" style="315" bestFit="1" customWidth="1"/>
    <col min="21" max="21" width="13" style="315" bestFit="1" customWidth="1"/>
    <col min="22" max="22" width="9.33203125" style="315" bestFit="1" customWidth="1"/>
    <col min="23" max="16384" width="9.109375" style="315"/>
  </cols>
  <sheetData>
    <row r="1" spans="1:22" x14ac:dyDescent="0.3">
      <c r="A1" s="5" t="s">
        <v>1</v>
      </c>
      <c r="B1" s="5" t="s">
        <v>492</v>
      </c>
      <c r="G1" s="284" t="s">
        <v>3</v>
      </c>
    </row>
    <row r="2" spans="1:22" x14ac:dyDescent="0.3">
      <c r="A2" s="5" t="s">
        <v>4</v>
      </c>
      <c r="B2" s="5" t="s">
        <v>509</v>
      </c>
    </row>
    <row r="3" spans="1:22" x14ac:dyDescent="0.3">
      <c r="A3" s="6" t="s">
        <v>5</v>
      </c>
      <c r="B3" s="6" t="s">
        <v>6</v>
      </c>
      <c r="K3" s="316"/>
      <c r="L3" s="316"/>
      <c r="M3" s="316"/>
    </row>
    <row r="4" spans="1:22" x14ac:dyDescent="0.3">
      <c r="A4" s="6" t="s">
        <v>7</v>
      </c>
      <c r="B4" s="6" t="s">
        <v>8</v>
      </c>
      <c r="K4" s="247"/>
      <c r="L4" s="247"/>
      <c r="M4" s="247"/>
    </row>
    <row r="5" spans="1:22" x14ac:dyDescent="0.3">
      <c r="A5" s="7" t="s">
        <v>9</v>
      </c>
      <c r="B5" s="318" t="s">
        <v>318</v>
      </c>
      <c r="K5" s="248"/>
      <c r="L5" s="248"/>
      <c r="M5" s="248"/>
    </row>
    <row r="6" spans="1:22" x14ac:dyDescent="0.3">
      <c r="A6" s="7" t="s">
        <v>10</v>
      </c>
      <c r="B6" s="319" t="s">
        <v>472</v>
      </c>
      <c r="I6" s="320"/>
    </row>
    <row r="7" spans="1:22" x14ac:dyDescent="0.3">
      <c r="C7" s="316"/>
      <c r="D7" s="316"/>
      <c r="E7" s="316"/>
      <c r="F7" s="316"/>
      <c r="G7" s="316"/>
      <c r="H7" s="316"/>
      <c r="I7" s="316"/>
      <c r="J7" s="316"/>
      <c r="K7" s="316"/>
      <c r="L7" s="316"/>
      <c r="M7" s="316"/>
      <c r="N7" s="321"/>
      <c r="O7" s="321"/>
    </row>
    <row r="8" spans="1:22" x14ac:dyDescent="0.3">
      <c r="C8" s="316"/>
      <c r="D8" s="316"/>
      <c r="E8" s="316"/>
      <c r="F8" s="316"/>
      <c r="G8" s="316"/>
      <c r="H8" s="316"/>
      <c r="I8" s="316"/>
      <c r="J8" s="316"/>
      <c r="K8" s="316"/>
      <c r="L8" s="316"/>
      <c r="M8" s="316"/>
    </row>
    <row r="9" spans="1:22" x14ac:dyDescent="0.3">
      <c r="C9" s="316"/>
      <c r="D9" s="316"/>
      <c r="E9" s="316"/>
      <c r="F9" s="316"/>
      <c r="G9" s="316"/>
      <c r="H9" s="316"/>
      <c r="I9" s="316"/>
      <c r="J9" s="316"/>
      <c r="K9" s="316"/>
      <c r="L9" s="316"/>
      <c r="M9" s="316"/>
      <c r="N9" s="321"/>
    </row>
    <row r="10" spans="1:22" x14ac:dyDescent="0.3">
      <c r="C10" s="316"/>
      <c r="D10" s="316"/>
      <c r="E10" s="316"/>
      <c r="F10" s="316"/>
      <c r="G10" s="316"/>
      <c r="H10" s="322"/>
      <c r="I10" s="323" t="s">
        <v>70</v>
      </c>
      <c r="J10" s="323"/>
      <c r="K10" s="323"/>
      <c r="L10" s="323" t="s">
        <v>30</v>
      </c>
      <c r="M10" s="323"/>
      <c r="N10" s="323" t="s">
        <v>31</v>
      </c>
      <c r="O10" s="323"/>
      <c r="P10" s="323" t="s">
        <v>32</v>
      </c>
      <c r="Q10" s="323"/>
      <c r="R10" s="323" t="s">
        <v>181</v>
      </c>
      <c r="S10" s="323"/>
      <c r="T10" s="323" t="s">
        <v>266</v>
      </c>
      <c r="U10" s="323"/>
      <c r="V10" s="323" t="s">
        <v>333</v>
      </c>
    </row>
    <row r="11" spans="1:22" x14ac:dyDescent="0.3">
      <c r="H11" s="322"/>
      <c r="I11" s="323" t="s">
        <v>72</v>
      </c>
      <c r="J11" s="323"/>
      <c r="K11" s="323"/>
      <c r="L11" s="323" t="s">
        <v>33</v>
      </c>
      <c r="M11" s="323"/>
      <c r="N11" s="323" t="s">
        <v>34</v>
      </c>
      <c r="O11" s="323"/>
      <c r="P11" s="323" t="s">
        <v>35</v>
      </c>
      <c r="Q11" s="323"/>
      <c r="R11" s="323" t="s">
        <v>182</v>
      </c>
      <c r="S11" s="323"/>
      <c r="T11" s="323" t="s">
        <v>267</v>
      </c>
      <c r="U11" s="323"/>
      <c r="V11" s="323" t="s">
        <v>334</v>
      </c>
    </row>
    <row r="12" spans="1:22" x14ac:dyDescent="0.3">
      <c r="B12" s="246"/>
      <c r="C12" s="324"/>
      <c r="D12" s="324"/>
      <c r="E12" s="324"/>
      <c r="F12" s="324"/>
      <c r="G12" s="325" t="s">
        <v>158</v>
      </c>
      <c r="H12" s="325" t="s">
        <v>159</v>
      </c>
      <c r="I12" s="325">
        <v>3.83</v>
      </c>
      <c r="J12" s="325">
        <v>3.57</v>
      </c>
      <c r="K12" s="325">
        <v>4.1900000000000004</v>
      </c>
      <c r="L12" s="325">
        <v>3.73</v>
      </c>
      <c r="M12" s="325">
        <v>3.61</v>
      </c>
      <c r="N12" s="325">
        <v>2.91</v>
      </c>
      <c r="O12" s="325">
        <v>2.71</v>
      </c>
      <c r="P12" s="325">
        <v>5.86</v>
      </c>
      <c r="Q12" s="325">
        <v>5.18</v>
      </c>
      <c r="R12" s="325">
        <v>4.78</v>
      </c>
      <c r="S12" s="325">
        <v>4.43</v>
      </c>
      <c r="T12" s="325">
        <v>4.42</v>
      </c>
      <c r="U12" s="325">
        <v>4.8499999999999996</v>
      </c>
      <c r="V12" s="325">
        <v>5.87</v>
      </c>
    </row>
    <row r="13" spans="1:22" x14ac:dyDescent="0.3">
      <c r="C13" s="324"/>
      <c r="D13" s="324"/>
      <c r="E13" s="324"/>
      <c r="F13" s="324"/>
      <c r="G13" s="325" t="s">
        <v>172</v>
      </c>
      <c r="H13" s="325" t="s">
        <v>160</v>
      </c>
      <c r="I13" s="326">
        <v>0.3543</v>
      </c>
      <c r="J13" s="326">
        <v>0.34610000000000002</v>
      </c>
      <c r="K13" s="326">
        <v>0.35649999999999998</v>
      </c>
      <c r="L13" s="326">
        <v>0.40920000000000001</v>
      </c>
      <c r="M13" s="326">
        <v>0.42699999999999999</v>
      </c>
      <c r="N13" s="326">
        <v>0.49880000000000002</v>
      </c>
      <c r="O13" s="326">
        <v>0.49909999999999999</v>
      </c>
      <c r="P13" s="326">
        <v>0.55700000000000005</v>
      </c>
      <c r="Q13" s="326">
        <v>0.6351</v>
      </c>
      <c r="R13" s="326">
        <v>0.61939999999999995</v>
      </c>
      <c r="S13" s="326">
        <v>0.65939999999999999</v>
      </c>
      <c r="T13" s="326">
        <v>0.63300000000000001</v>
      </c>
      <c r="U13" s="326">
        <v>0.65429999999999999</v>
      </c>
      <c r="V13" s="326">
        <v>0.79090000000000005</v>
      </c>
    </row>
    <row r="14" spans="1:22" x14ac:dyDescent="0.3">
      <c r="C14" s="324"/>
      <c r="D14" s="324"/>
      <c r="E14" s="324"/>
      <c r="F14" s="324"/>
      <c r="G14" s="325" t="s">
        <v>173</v>
      </c>
      <c r="H14" s="325" t="s">
        <v>161</v>
      </c>
      <c r="I14" s="326">
        <v>1.7790999999999999</v>
      </c>
      <c r="J14" s="326">
        <v>1.7467999999999999</v>
      </c>
      <c r="K14" s="326">
        <v>1.7845</v>
      </c>
      <c r="L14" s="326">
        <v>1.8019000000000001</v>
      </c>
      <c r="M14" s="326">
        <v>1.7524999999999999</v>
      </c>
      <c r="N14" s="326">
        <v>1.5741000000000001</v>
      </c>
      <c r="O14" s="326">
        <v>1.2765</v>
      </c>
      <c r="P14" s="326">
        <v>1.4634</v>
      </c>
      <c r="Q14" s="326">
        <v>1.492</v>
      </c>
      <c r="R14" s="326">
        <v>1.5811999999999999</v>
      </c>
      <c r="S14" s="326">
        <v>1.6803999999999999</v>
      </c>
      <c r="T14" s="326">
        <v>1.4916</v>
      </c>
      <c r="U14" s="326">
        <v>1.5871</v>
      </c>
      <c r="V14" s="326">
        <v>1.9087000000000001</v>
      </c>
    </row>
    <row r="15" spans="1:22" x14ac:dyDescent="0.3">
      <c r="C15" s="324"/>
      <c r="D15" s="324"/>
      <c r="E15" s="324"/>
      <c r="F15" s="324"/>
      <c r="G15" s="325" t="s">
        <v>174</v>
      </c>
      <c r="H15" s="325" t="s">
        <v>162</v>
      </c>
      <c r="I15" s="326">
        <v>0.19539999999999999</v>
      </c>
      <c r="J15" s="326">
        <v>0.182</v>
      </c>
      <c r="K15" s="326">
        <v>0.158</v>
      </c>
      <c r="L15" s="326">
        <v>0.14319999999999999</v>
      </c>
      <c r="M15" s="326">
        <v>0.1552</v>
      </c>
      <c r="N15" s="326">
        <v>0.16769999999999999</v>
      </c>
      <c r="O15" s="326">
        <v>0.18890000000000001</v>
      </c>
      <c r="P15" s="326">
        <v>0.16059999999999999</v>
      </c>
      <c r="Q15" s="326">
        <v>0.1363</v>
      </c>
      <c r="R15" s="326">
        <v>0.1148</v>
      </c>
      <c r="S15" s="326">
        <v>0.1012</v>
      </c>
      <c r="T15" s="326">
        <v>0.1082</v>
      </c>
      <c r="U15" s="326">
        <v>0.1241</v>
      </c>
      <c r="V15" s="326">
        <v>0.13189999999999999</v>
      </c>
    </row>
    <row r="16" spans="1:22" x14ac:dyDescent="0.3">
      <c r="C16" s="324"/>
      <c r="D16" s="324"/>
      <c r="E16" s="324"/>
      <c r="F16" s="324"/>
      <c r="G16" s="325" t="s">
        <v>172</v>
      </c>
      <c r="H16" s="325" t="s">
        <v>308</v>
      </c>
      <c r="I16" s="324"/>
      <c r="J16" s="324"/>
      <c r="K16" s="324"/>
      <c r="L16" s="324"/>
      <c r="M16" s="324"/>
      <c r="N16" s="324"/>
      <c r="O16" s="324"/>
      <c r="P16" s="324"/>
      <c r="Q16" s="326"/>
      <c r="R16" s="326"/>
      <c r="S16" s="326"/>
      <c r="T16" s="326">
        <v>0.67359999999999998</v>
      </c>
      <c r="U16" s="326">
        <v>0.80269999999999997</v>
      </c>
      <c r="V16" s="326">
        <v>1.4314</v>
      </c>
    </row>
    <row r="17" spans="3:22" x14ac:dyDescent="0.3">
      <c r="C17" s="324"/>
      <c r="D17" s="324"/>
      <c r="E17" s="324"/>
      <c r="F17" s="324"/>
      <c r="G17" s="325" t="s">
        <v>173</v>
      </c>
      <c r="H17" s="325" t="s">
        <v>307</v>
      </c>
      <c r="O17" s="326"/>
      <c r="P17" s="326"/>
      <c r="Q17" s="326"/>
      <c r="R17" s="326"/>
      <c r="S17" s="326"/>
      <c r="T17" s="326">
        <v>1.4581999999999999</v>
      </c>
      <c r="U17" s="326">
        <v>2.2111999999999998</v>
      </c>
      <c r="V17" s="326">
        <v>3.3847</v>
      </c>
    </row>
    <row r="18" spans="3:22" x14ac:dyDescent="0.3">
      <c r="C18" s="327"/>
      <c r="D18" s="327"/>
      <c r="E18" s="327"/>
      <c r="F18" s="327"/>
      <c r="G18" s="327"/>
      <c r="H18" s="324"/>
      <c r="T18" s="410"/>
      <c r="U18" s="410"/>
      <c r="V18" s="410"/>
    </row>
    <row r="19" spans="3:22" x14ac:dyDescent="0.3">
      <c r="C19" s="328"/>
      <c r="D19" s="328"/>
      <c r="E19" s="328"/>
      <c r="F19" s="328"/>
      <c r="G19" s="328"/>
      <c r="H19" s="324"/>
      <c r="I19" s="410"/>
      <c r="J19" s="410"/>
      <c r="K19" s="410"/>
      <c r="L19" s="410"/>
      <c r="M19" s="410"/>
      <c r="N19" s="410"/>
      <c r="O19" s="410"/>
      <c r="P19" s="410"/>
      <c r="Q19" s="410"/>
      <c r="R19" s="410"/>
      <c r="S19" s="410"/>
      <c r="T19" s="410"/>
      <c r="U19" s="410"/>
      <c r="V19" s="410"/>
    </row>
    <row r="20" spans="3:22" x14ac:dyDescent="0.3">
      <c r="H20" s="324"/>
      <c r="I20" s="409"/>
      <c r="J20" s="409"/>
      <c r="K20" s="409"/>
      <c r="L20" s="409"/>
      <c r="M20" s="409"/>
      <c r="N20" s="409"/>
      <c r="O20" s="409"/>
      <c r="P20" s="409"/>
      <c r="Q20" s="409"/>
      <c r="R20" s="409"/>
      <c r="S20" s="409"/>
      <c r="T20" s="410"/>
      <c r="U20" s="410"/>
      <c r="V20" s="410"/>
    </row>
    <row r="21" spans="3:22" x14ac:dyDescent="0.3">
      <c r="I21" s="409"/>
      <c r="J21" s="409"/>
      <c r="K21" s="409"/>
      <c r="L21" s="409"/>
      <c r="M21" s="409"/>
      <c r="N21" s="409"/>
      <c r="O21" s="409"/>
      <c r="P21" s="409"/>
      <c r="Q21" s="409"/>
      <c r="R21" s="409"/>
      <c r="S21" s="409"/>
      <c r="T21" s="410"/>
      <c r="U21" s="410"/>
      <c r="V21" s="410"/>
    </row>
    <row r="22" spans="3:22" x14ac:dyDescent="0.3">
      <c r="I22" s="409"/>
      <c r="J22" s="409"/>
      <c r="K22" s="409"/>
      <c r="L22" s="409"/>
      <c r="M22" s="409"/>
      <c r="N22" s="409"/>
      <c r="O22" s="409"/>
      <c r="P22" s="409"/>
      <c r="Q22" s="476"/>
      <c r="R22" s="409"/>
      <c r="S22" s="409"/>
      <c r="T22" s="410"/>
      <c r="U22" s="410"/>
      <c r="V22" s="410"/>
    </row>
    <row r="23" spans="3:22" x14ac:dyDescent="0.3">
      <c r="T23" s="410"/>
      <c r="U23" s="410"/>
      <c r="V23" s="410"/>
    </row>
    <row r="24" spans="3:22" x14ac:dyDescent="0.3">
      <c r="T24" s="409"/>
      <c r="U24" s="409"/>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4"/>
  <dimension ref="A1:V23"/>
  <sheetViews>
    <sheetView zoomScaleNormal="100" workbookViewId="0">
      <selection activeCell="B2" sqref="B2"/>
    </sheetView>
  </sheetViews>
  <sheetFormatPr defaultColWidth="9.109375" defaultRowHeight="14.4" x14ac:dyDescent="0.3"/>
  <cols>
    <col min="1" max="2" width="9.109375" style="315"/>
    <col min="3" max="5" width="12.6640625" style="315" bestFit="1" customWidth="1"/>
    <col min="6" max="6" width="14" style="315" bestFit="1" customWidth="1"/>
    <col min="7" max="7" width="30.44140625" style="315" bestFit="1" customWidth="1"/>
    <col min="8" max="8" width="29.44140625" style="315" bestFit="1" customWidth="1"/>
    <col min="9" max="18" width="8" style="315" customWidth="1"/>
    <col min="19" max="19" width="7.44140625" style="315" bestFit="1" customWidth="1"/>
    <col min="20" max="20" width="6.109375" style="315" bestFit="1" customWidth="1"/>
    <col min="21" max="21" width="7.44140625" style="315" bestFit="1" customWidth="1"/>
    <col min="22" max="16384" width="9.109375" style="315"/>
  </cols>
  <sheetData>
    <row r="1" spans="1:22" x14ac:dyDescent="0.3">
      <c r="A1" s="5" t="s">
        <v>1</v>
      </c>
      <c r="B1" s="5" t="s">
        <v>536</v>
      </c>
      <c r="G1" s="284" t="s">
        <v>3</v>
      </c>
    </row>
    <row r="2" spans="1:22" x14ac:dyDescent="0.3">
      <c r="A2" s="5" t="s">
        <v>4</v>
      </c>
      <c r="B2" s="5" t="s">
        <v>510</v>
      </c>
    </row>
    <row r="3" spans="1:22" x14ac:dyDescent="0.3">
      <c r="A3" s="6" t="s">
        <v>5</v>
      </c>
      <c r="B3" s="6" t="s">
        <v>6</v>
      </c>
      <c r="K3" s="316"/>
      <c r="L3" s="316"/>
      <c r="M3" s="316"/>
    </row>
    <row r="4" spans="1:22" x14ac:dyDescent="0.3">
      <c r="A4" s="6" t="s">
        <v>7</v>
      </c>
      <c r="B4" s="6" t="s">
        <v>8</v>
      </c>
      <c r="K4" s="247"/>
      <c r="L4" s="247"/>
      <c r="M4" s="247"/>
    </row>
    <row r="5" spans="1:22" x14ac:dyDescent="0.3">
      <c r="A5" s="7" t="s">
        <v>9</v>
      </c>
      <c r="B5" s="318" t="s">
        <v>318</v>
      </c>
      <c r="K5" s="248"/>
      <c r="L5" s="248"/>
      <c r="M5" s="248"/>
    </row>
    <row r="6" spans="1:22" x14ac:dyDescent="0.3">
      <c r="A6" s="7" t="s">
        <v>10</v>
      </c>
      <c r="B6" s="319" t="s">
        <v>472</v>
      </c>
      <c r="I6" s="320"/>
    </row>
    <row r="7" spans="1:22" x14ac:dyDescent="0.3">
      <c r="C7" s="316"/>
      <c r="D7" s="316"/>
      <c r="E7" s="316"/>
      <c r="F7" s="316"/>
      <c r="G7" s="316"/>
      <c r="H7" s="316"/>
      <c r="I7" s="316"/>
      <c r="J7" s="316"/>
      <c r="K7" s="316"/>
      <c r="L7" s="316"/>
      <c r="M7" s="316"/>
      <c r="N7" s="321"/>
      <c r="O7" s="321"/>
    </row>
    <row r="8" spans="1:22" x14ac:dyDescent="0.3">
      <c r="C8" s="316"/>
      <c r="D8" s="316"/>
      <c r="E8" s="316"/>
      <c r="F8" s="316"/>
      <c r="G8" s="316"/>
      <c r="H8" s="316"/>
      <c r="I8" s="316"/>
      <c r="J8" s="316"/>
      <c r="K8" s="316"/>
      <c r="L8" s="316"/>
      <c r="M8" s="316"/>
    </row>
    <row r="9" spans="1:22" x14ac:dyDescent="0.3">
      <c r="C9" s="316"/>
      <c r="D9" s="316"/>
      <c r="E9" s="316"/>
      <c r="F9" s="316"/>
      <c r="G9" s="316"/>
      <c r="H9" s="316"/>
      <c r="I9" s="316"/>
      <c r="J9" s="316"/>
      <c r="K9" s="316"/>
      <c r="L9" s="316"/>
      <c r="M9" s="316"/>
      <c r="N9" s="321"/>
    </row>
    <row r="10" spans="1:22" x14ac:dyDescent="0.3">
      <c r="C10" s="316"/>
      <c r="D10" s="316"/>
      <c r="E10" s="316"/>
      <c r="F10" s="316"/>
      <c r="G10" s="316"/>
      <c r="H10" s="322"/>
      <c r="I10" s="323" t="s">
        <v>70</v>
      </c>
      <c r="J10" s="323"/>
      <c r="K10" s="323"/>
      <c r="L10" s="323" t="s">
        <v>30</v>
      </c>
      <c r="M10" s="323"/>
      <c r="N10" s="323" t="s">
        <v>31</v>
      </c>
      <c r="O10" s="323"/>
      <c r="P10" s="323" t="s">
        <v>32</v>
      </c>
      <c r="Q10" s="323"/>
      <c r="R10" s="323" t="s">
        <v>181</v>
      </c>
      <c r="S10" s="323"/>
      <c r="T10" s="323" t="s">
        <v>266</v>
      </c>
      <c r="U10" s="323"/>
      <c r="V10" s="323" t="s">
        <v>333</v>
      </c>
    </row>
    <row r="11" spans="1:22" x14ac:dyDescent="0.3">
      <c r="H11" s="322"/>
      <c r="I11" s="323" t="s">
        <v>72</v>
      </c>
      <c r="J11" s="323"/>
      <c r="K11" s="323"/>
      <c r="L11" s="323" t="s">
        <v>33</v>
      </c>
      <c r="M11" s="323"/>
      <c r="N11" s="323" t="s">
        <v>34</v>
      </c>
      <c r="O11" s="323"/>
      <c r="P11" s="323" t="s">
        <v>35</v>
      </c>
      <c r="Q11" s="323"/>
      <c r="R11" s="323" t="s">
        <v>182</v>
      </c>
      <c r="S11" s="323"/>
      <c r="T11" s="323" t="s">
        <v>267</v>
      </c>
      <c r="U11" s="323"/>
      <c r="V11" s="323" t="s">
        <v>334</v>
      </c>
    </row>
    <row r="12" spans="1:22" x14ac:dyDescent="0.3">
      <c r="B12" s="246"/>
      <c r="C12" s="324"/>
      <c r="D12" s="324"/>
      <c r="E12" s="324"/>
      <c r="F12" s="324"/>
      <c r="G12" s="325" t="s">
        <v>158</v>
      </c>
      <c r="H12" s="325" t="s">
        <v>159</v>
      </c>
      <c r="I12" s="325">
        <v>3.27</v>
      </c>
      <c r="J12" s="325">
        <v>3.35</v>
      </c>
      <c r="K12" s="325">
        <v>3.5</v>
      </c>
      <c r="L12" s="325">
        <v>3.55</v>
      </c>
      <c r="M12" s="325">
        <v>5.9</v>
      </c>
      <c r="N12" s="325">
        <v>3.13</v>
      </c>
      <c r="O12" s="325">
        <v>3.4</v>
      </c>
      <c r="P12" s="325">
        <v>3.79</v>
      </c>
      <c r="Q12" s="325">
        <v>3.78</v>
      </c>
      <c r="R12" s="325">
        <v>3.82</v>
      </c>
      <c r="S12" s="325">
        <v>3.85</v>
      </c>
      <c r="T12" s="325">
        <v>3.9</v>
      </c>
      <c r="U12" s="325">
        <v>4.22</v>
      </c>
      <c r="V12" s="325">
        <v>4.33</v>
      </c>
    </row>
    <row r="13" spans="1:22" x14ac:dyDescent="0.3">
      <c r="C13" s="324"/>
      <c r="D13" s="324"/>
      <c r="E13" s="324"/>
      <c r="F13" s="324"/>
      <c r="G13" s="325" t="s">
        <v>172</v>
      </c>
      <c r="H13" s="325" t="s">
        <v>160</v>
      </c>
      <c r="I13" s="326">
        <v>1.5044999999999999</v>
      </c>
      <c r="J13" s="326">
        <v>1.5507</v>
      </c>
      <c r="K13" s="326">
        <v>1.5855999999999999</v>
      </c>
      <c r="L13" s="326">
        <v>1.6715</v>
      </c>
      <c r="M13" s="326">
        <v>1.9758</v>
      </c>
      <c r="N13" s="326">
        <v>2.0141</v>
      </c>
      <c r="O13" s="326">
        <v>1.9501999999999999</v>
      </c>
      <c r="P13" s="326">
        <v>1.9691000000000001</v>
      </c>
      <c r="Q13" s="326">
        <v>1.6834</v>
      </c>
      <c r="R13" s="326">
        <v>1.6216999999999999</v>
      </c>
      <c r="S13" s="326">
        <v>1.6061000000000001</v>
      </c>
      <c r="T13" s="326">
        <v>1.5479000000000001</v>
      </c>
      <c r="U13" s="326">
        <v>1.6034999999999999</v>
      </c>
      <c r="V13" s="326">
        <v>1.6705000000000001</v>
      </c>
    </row>
    <row r="14" spans="1:22" x14ac:dyDescent="0.3">
      <c r="C14" s="324"/>
      <c r="D14" s="324"/>
      <c r="E14" s="324"/>
      <c r="F14" s="324"/>
      <c r="G14" s="325" t="s">
        <v>173</v>
      </c>
      <c r="H14" s="325" t="s">
        <v>161</v>
      </c>
      <c r="I14" s="326">
        <v>5.0609000000000002</v>
      </c>
      <c r="J14" s="326">
        <v>5.2774999999999999</v>
      </c>
      <c r="K14" s="326">
        <v>5.1429</v>
      </c>
      <c r="L14" s="326">
        <v>5.0063000000000004</v>
      </c>
      <c r="M14" s="326">
        <v>5.7282999999999999</v>
      </c>
      <c r="N14" s="326">
        <v>5.0914000000000001</v>
      </c>
      <c r="O14" s="326">
        <v>4.8329000000000004</v>
      </c>
      <c r="P14" s="326">
        <v>4.6426999999999996</v>
      </c>
      <c r="Q14" s="326">
        <v>3.8068</v>
      </c>
      <c r="R14" s="326">
        <v>4.0000999999999998</v>
      </c>
      <c r="S14" s="326">
        <v>4.0586000000000002</v>
      </c>
      <c r="T14" s="326">
        <v>3.8212999999999999</v>
      </c>
      <c r="U14" s="326">
        <v>4.1199000000000003</v>
      </c>
      <c r="V14" s="326">
        <v>4.4516</v>
      </c>
    </row>
    <row r="15" spans="1:22" x14ac:dyDescent="0.3">
      <c r="C15" s="324"/>
      <c r="D15" s="324"/>
      <c r="E15" s="324"/>
      <c r="F15" s="324"/>
      <c r="G15" s="325" t="s">
        <v>174</v>
      </c>
      <c r="H15" s="325" t="s">
        <v>162</v>
      </c>
      <c r="I15" s="326">
        <v>0.2397</v>
      </c>
      <c r="J15" s="326">
        <v>0.24490000000000001</v>
      </c>
      <c r="K15" s="326">
        <v>0.25790000000000002</v>
      </c>
      <c r="L15" s="326">
        <v>0.27579999999999999</v>
      </c>
      <c r="M15" s="326">
        <v>0.2515</v>
      </c>
      <c r="N15" s="326">
        <v>0.2661</v>
      </c>
      <c r="O15" s="326">
        <v>0.2722</v>
      </c>
      <c r="P15" s="326">
        <v>0.27089999999999997</v>
      </c>
      <c r="Q15" s="326">
        <v>0.31390000000000001</v>
      </c>
      <c r="R15" s="326">
        <v>0.30630000000000002</v>
      </c>
      <c r="S15" s="326">
        <v>0.29980000000000001</v>
      </c>
      <c r="T15" s="326">
        <v>0.30120000000000002</v>
      </c>
      <c r="U15" s="326">
        <v>0.30249999999999999</v>
      </c>
      <c r="V15" s="326">
        <v>0.30890000000000001</v>
      </c>
    </row>
    <row r="16" spans="1:22" x14ac:dyDescent="0.3">
      <c r="C16" s="324"/>
      <c r="D16" s="324"/>
      <c r="E16" s="324"/>
      <c r="F16" s="324"/>
      <c r="G16" s="325" t="s">
        <v>172</v>
      </c>
      <c r="H16" s="325" t="s">
        <v>308</v>
      </c>
      <c r="I16" s="324"/>
      <c r="J16" s="324"/>
      <c r="K16" s="324"/>
      <c r="L16" s="324"/>
      <c r="M16" s="324"/>
      <c r="N16" s="324"/>
      <c r="O16" s="324"/>
      <c r="P16" s="324"/>
      <c r="T16" s="326">
        <v>1.5716000000000001</v>
      </c>
      <c r="U16" s="326">
        <v>2.1217999999999999</v>
      </c>
      <c r="V16" s="326">
        <v>1.5809</v>
      </c>
    </row>
    <row r="17" spans="3:22" x14ac:dyDescent="0.3">
      <c r="C17" s="324"/>
      <c r="D17" s="324"/>
      <c r="E17" s="324"/>
      <c r="F17" s="324"/>
      <c r="G17" s="325" t="s">
        <v>173</v>
      </c>
      <c r="H17" s="325" t="s">
        <v>307</v>
      </c>
      <c r="I17" s="324"/>
      <c r="J17" s="324"/>
      <c r="K17" s="324"/>
      <c r="L17" s="324"/>
      <c r="M17" s="324"/>
      <c r="N17" s="324"/>
      <c r="O17" s="324"/>
      <c r="P17" s="324"/>
      <c r="T17" s="326">
        <v>3.2263000000000002</v>
      </c>
      <c r="U17" s="326">
        <v>5.4374000000000002</v>
      </c>
      <c r="V17" s="326">
        <v>5.6219000000000001</v>
      </c>
    </row>
    <row r="18" spans="3:22" x14ac:dyDescent="0.3">
      <c r="C18" s="327"/>
      <c r="D18" s="327"/>
      <c r="E18" s="327"/>
      <c r="F18" s="327"/>
      <c r="G18" s="327"/>
      <c r="H18" s="324"/>
      <c r="I18" s="324"/>
      <c r="J18" s="324"/>
      <c r="K18" s="324"/>
      <c r="L18" s="324"/>
      <c r="M18" s="324"/>
      <c r="N18" s="324"/>
      <c r="O18" s="324"/>
      <c r="P18" s="324"/>
      <c r="Q18" s="324"/>
      <c r="R18" s="324"/>
      <c r="S18" s="324"/>
      <c r="T18" s="324"/>
      <c r="U18" s="324"/>
      <c r="V18" s="324"/>
    </row>
    <row r="19" spans="3:22" x14ac:dyDescent="0.3">
      <c r="C19" s="328"/>
      <c r="D19" s="328"/>
      <c r="E19" s="328"/>
      <c r="F19" s="328"/>
      <c r="G19" s="328"/>
      <c r="H19" s="324"/>
      <c r="I19" s="409"/>
      <c r="J19" s="409"/>
      <c r="K19" s="409"/>
      <c r="L19" s="409"/>
      <c r="M19" s="409"/>
      <c r="N19" s="409"/>
      <c r="O19" s="409"/>
      <c r="P19" s="409"/>
      <c r="Q19" s="409"/>
      <c r="R19" s="409"/>
      <c r="S19" s="409"/>
      <c r="T19" s="324"/>
      <c r="U19" s="324"/>
      <c r="V19" s="324"/>
    </row>
    <row r="20" spans="3:22" x14ac:dyDescent="0.3">
      <c r="H20" s="324"/>
      <c r="I20" s="409"/>
      <c r="J20" s="409"/>
      <c r="K20" s="409"/>
      <c r="L20" s="409"/>
      <c r="M20" s="409"/>
      <c r="N20" s="409"/>
      <c r="O20" s="409"/>
      <c r="P20" s="409"/>
      <c r="Q20" s="409"/>
      <c r="R20" s="409"/>
      <c r="S20" s="409"/>
      <c r="T20" s="324"/>
      <c r="U20" s="324"/>
      <c r="V20" s="324"/>
    </row>
    <row r="21" spans="3:22" x14ac:dyDescent="0.3">
      <c r="I21" s="409"/>
      <c r="J21" s="409"/>
      <c r="K21" s="409"/>
      <c r="L21" s="409"/>
      <c r="M21" s="409"/>
      <c r="N21" s="409"/>
      <c r="O21" s="409"/>
      <c r="P21" s="409"/>
      <c r="Q21" s="409"/>
      <c r="R21" s="409"/>
      <c r="S21" s="409"/>
      <c r="T21" s="324"/>
      <c r="U21" s="324"/>
      <c r="V21" s="324"/>
    </row>
    <row r="22" spans="3:22" x14ac:dyDescent="0.3">
      <c r="T22" s="324"/>
      <c r="U22" s="324"/>
      <c r="V22" s="324"/>
    </row>
    <row r="23" spans="3:22" x14ac:dyDescent="0.3">
      <c r="T23" s="324"/>
      <c r="U23" s="324"/>
      <c r="V23" s="324"/>
    </row>
  </sheetData>
  <hyperlinks>
    <hyperlink ref="G1" location="Перелік_Index!A1" display="Повернутися до переліку / Return to the Index"/>
  </hyperlinks>
  <pageMargins left="0.7" right="0.7" top="0.75" bottom="0.75" header="0.3" footer="0.3"/>
  <pageSetup paperSize="9"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3"/>
  <dimension ref="A1:AC95"/>
  <sheetViews>
    <sheetView showGridLines="0" topLeftCell="A13" zoomScale="120" zoomScaleNormal="120" zoomScaleSheetLayoutView="50" workbookViewId="0">
      <selection activeCell="G18" sqref="G18"/>
    </sheetView>
  </sheetViews>
  <sheetFormatPr defaultColWidth="9.109375" defaultRowHeight="14.4" x14ac:dyDescent="0.3"/>
  <cols>
    <col min="1" max="4" width="9.44140625" style="315" bestFit="1" customWidth="1"/>
    <col min="5" max="5" width="16.44140625" style="315" customWidth="1"/>
    <col min="6" max="6" width="15.44140625" style="315" customWidth="1"/>
    <col min="7" max="7" width="13.109375" style="315" bestFit="1" customWidth="1"/>
    <col min="8" max="9" width="14.44140625" style="315" bestFit="1" customWidth="1"/>
    <col min="10" max="14" width="7.44140625" style="315" customWidth="1"/>
    <col min="15" max="15" width="7.44140625" style="329" customWidth="1"/>
    <col min="16" max="21" width="7.44140625" style="315" customWidth="1"/>
    <col min="22" max="22" width="6.44140625" style="315" bestFit="1" customWidth="1"/>
    <col min="23" max="23" width="6.109375" style="315" customWidth="1"/>
    <col min="24" max="25" width="6.44140625" style="315" bestFit="1" customWidth="1"/>
    <col min="26" max="26" width="8.109375" style="315" bestFit="1" customWidth="1"/>
    <col min="27" max="27" width="6.44140625" style="315" bestFit="1" customWidth="1"/>
    <col min="28" max="29" width="8.109375" style="315" bestFit="1" customWidth="1"/>
    <col min="30" max="16384" width="9.109375" style="315"/>
  </cols>
  <sheetData>
    <row r="1" spans="1:29" x14ac:dyDescent="0.3">
      <c r="A1" s="5" t="s">
        <v>1</v>
      </c>
      <c r="B1" s="5" t="s">
        <v>493</v>
      </c>
      <c r="I1" s="284" t="s">
        <v>3</v>
      </c>
    </row>
    <row r="2" spans="1:29" x14ac:dyDescent="0.3">
      <c r="A2" s="5" t="s">
        <v>4</v>
      </c>
      <c r="B2" s="5" t="s">
        <v>324</v>
      </c>
    </row>
    <row r="3" spans="1:29" x14ac:dyDescent="0.3">
      <c r="A3" s="6" t="s">
        <v>5</v>
      </c>
      <c r="B3" s="6" t="s">
        <v>6</v>
      </c>
    </row>
    <row r="4" spans="1:29" x14ac:dyDescent="0.3">
      <c r="A4" s="6" t="s">
        <v>7</v>
      </c>
      <c r="B4" s="6" t="s">
        <v>8</v>
      </c>
    </row>
    <row r="5" spans="1:29" x14ac:dyDescent="0.3">
      <c r="A5" s="7" t="s">
        <v>9</v>
      </c>
    </row>
    <row r="6" spans="1:29" x14ac:dyDescent="0.3">
      <c r="A6" s="7" t="s">
        <v>10</v>
      </c>
    </row>
    <row r="8" spans="1:29" x14ac:dyDescent="0.3">
      <c r="O8" s="315"/>
    </row>
    <row r="9" spans="1:29" x14ac:dyDescent="0.3">
      <c r="O9" s="315"/>
    </row>
    <row r="10" spans="1:29" x14ac:dyDescent="0.3">
      <c r="O10" s="315"/>
    </row>
    <row r="11" spans="1:29" x14ac:dyDescent="0.3">
      <c r="O11" s="315"/>
      <c r="AC11" s="330"/>
    </row>
    <row r="12" spans="1:29" x14ac:dyDescent="0.3">
      <c r="J12" s="323"/>
      <c r="K12" s="323"/>
      <c r="L12" s="323"/>
      <c r="M12" s="323"/>
      <c r="N12" s="323"/>
      <c r="O12" s="323"/>
      <c r="P12" s="323"/>
      <c r="Q12" s="323"/>
      <c r="R12" s="323"/>
      <c r="S12" s="323"/>
    </row>
    <row r="13" spans="1:29" x14ac:dyDescent="0.3">
      <c r="J13" s="323"/>
      <c r="K13" s="323"/>
      <c r="L13" s="323"/>
      <c r="M13" s="323"/>
      <c r="N13" s="323"/>
      <c r="O13" s="323"/>
      <c r="P13" s="323"/>
      <c r="Q13" s="323"/>
      <c r="R13" s="323"/>
      <c r="S13" s="323"/>
    </row>
    <row r="14" spans="1:29" s="331" customFormat="1" ht="13.95" customHeight="1" x14ac:dyDescent="0.3">
      <c r="H14" s="322"/>
      <c r="I14" s="322"/>
      <c r="J14" s="323" t="s">
        <v>70</v>
      </c>
      <c r="K14" s="323"/>
      <c r="L14" s="323"/>
      <c r="M14" s="323" t="s">
        <v>30</v>
      </c>
      <c r="N14" s="323"/>
      <c r="O14" s="323" t="s">
        <v>31</v>
      </c>
      <c r="P14" s="323"/>
      <c r="Q14" s="323" t="s">
        <v>32</v>
      </c>
      <c r="R14" s="323"/>
      <c r="S14" s="323" t="s">
        <v>181</v>
      </c>
      <c r="T14" s="323"/>
      <c r="U14" s="323" t="s">
        <v>266</v>
      </c>
      <c r="V14" s="323"/>
      <c r="W14" s="323" t="s">
        <v>333</v>
      </c>
    </row>
    <row r="15" spans="1:29" s="331" customFormat="1" ht="13.95" customHeight="1" x14ac:dyDescent="0.3">
      <c r="H15" s="322"/>
      <c r="I15" s="322"/>
      <c r="J15" s="323" t="s">
        <v>72</v>
      </c>
      <c r="K15" s="323"/>
      <c r="L15" s="323"/>
      <c r="M15" s="323" t="s">
        <v>33</v>
      </c>
      <c r="N15" s="323"/>
      <c r="O15" s="323" t="s">
        <v>34</v>
      </c>
      <c r="P15" s="323"/>
      <c r="Q15" s="323" t="s">
        <v>35</v>
      </c>
      <c r="R15" s="323"/>
      <c r="S15" s="323" t="s">
        <v>182</v>
      </c>
      <c r="T15" s="323"/>
      <c r="U15" s="323" t="s">
        <v>267</v>
      </c>
      <c r="V15" s="323"/>
      <c r="W15" s="323" t="s">
        <v>334</v>
      </c>
    </row>
    <row r="16" spans="1:29" s="331" customFormat="1" ht="13.95" customHeight="1" x14ac:dyDescent="0.3">
      <c r="H16" s="332" t="s">
        <v>137</v>
      </c>
      <c r="I16" s="332" t="s">
        <v>138</v>
      </c>
      <c r="J16" s="333">
        <v>0.15279999999999999</v>
      </c>
      <c r="K16" s="333">
        <v>0.18410000000000001</v>
      </c>
      <c r="L16" s="333">
        <v>0.16289999999999999</v>
      </c>
      <c r="M16" s="333">
        <v>0.2349</v>
      </c>
      <c r="N16" s="333">
        <v>0.18959999999999999</v>
      </c>
      <c r="O16" s="333">
        <v>0.27060000000000001</v>
      </c>
      <c r="P16" s="333">
        <v>0.21</v>
      </c>
      <c r="Q16" s="333">
        <v>0.20119999999999999</v>
      </c>
      <c r="R16" s="333">
        <v>0.20519999999999999</v>
      </c>
      <c r="S16" s="333">
        <v>0.25140000000000001</v>
      </c>
      <c r="T16" s="334">
        <v>0.2266</v>
      </c>
      <c r="U16" s="333">
        <v>0.25740000000000002</v>
      </c>
      <c r="V16" s="333">
        <v>0.2354</v>
      </c>
      <c r="W16" s="333">
        <v>0.36409999999999998</v>
      </c>
    </row>
    <row r="17" spans="6:23" s="331" customFormat="1" ht="13.95" customHeight="1" x14ac:dyDescent="0.3">
      <c r="F17" s="335"/>
      <c r="H17" s="332" t="s">
        <v>163</v>
      </c>
      <c r="I17" s="332" t="s">
        <v>164</v>
      </c>
      <c r="J17" s="333">
        <v>0.50280000000000002</v>
      </c>
      <c r="K17" s="333">
        <v>0.51129999999999998</v>
      </c>
      <c r="L17" s="333">
        <v>0.47649999999999998</v>
      </c>
      <c r="M17" s="333">
        <v>0.44850000000000001</v>
      </c>
      <c r="N17" s="333">
        <v>0.44640000000000002</v>
      </c>
      <c r="O17" s="333">
        <v>0.43740000000000001</v>
      </c>
      <c r="P17" s="333">
        <v>0.4677</v>
      </c>
      <c r="Q17" s="333">
        <v>0.4788</v>
      </c>
      <c r="R17" s="333">
        <v>0.4713</v>
      </c>
      <c r="S17" s="333">
        <v>0.49109999999999998</v>
      </c>
      <c r="T17" s="334">
        <v>0.46</v>
      </c>
      <c r="U17" s="333">
        <v>0.45529999999999998</v>
      </c>
      <c r="V17" s="333">
        <v>0.4511</v>
      </c>
      <c r="W17" s="333">
        <v>0.42349999999999999</v>
      </c>
    </row>
    <row r="18" spans="6:23" x14ac:dyDescent="0.3">
      <c r="H18" s="332" t="s">
        <v>165</v>
      </c>
      <c r="I18" s="332" t="s">
        <v>166</v>
      </c>
      <c r="J18" s="333">
        <v>0.30109999999999998</v>
      </c>
      <c r="K18" s="333">
        <v>0.26440000000000002</v>
      </c>
      <c r="L18" s="333">
        <v>0.27950000000000003</v>
      </c>
      <c r="M18" s="333">
        <v>0.2913</v>
      </c>
      <c r="N18" s="333">
        <v>0.2918</v>
      </c>
      <c r="O18" s="333">
        <v>0.30259999999999998</v>
      </c>
      <c r="P18" s="333">
        <v>0.33090000000000003</v>
      </c>
      <c r="Q18" s="333">
        <v>0.39960000000000001</v>
      </c>
      <c r="R18" s="333">
        <v>0.40570000000000001</v>
      </c>
      <c r="S18" s="333">
        <v>0.4345</v>
      </c>
      <c r="T18" s="334">
        <v>0.43</v>
      </c>
      <c r="U18" s="333">
        <v>0.36409999999999998</v>
      </c>
      <c r="V18" s="333">
        <v>0.375</v>
      </c>
      <c r="W18" s="333">
        <v>0.40689999999999998</v>
      </c>
    </row>
    <row r="19" spans="6:23" x14ac:dyDescent="0.3">
      <c r="M19" s="329"/>
      <c r="O19" s="315"/>
      <c r="U19" s="408"/>
      <c r="V19" s="408"/>
      <c r="W19" s="408"/>
    </row>
    <row r="20" spans="6:23" x14ac:dyDescent="0.3">
      <c r="J20" s="408"/>
      <c r="K20" s="408"/>
      <c r="L20" s="408"/>
      <c r="M20" s="408"/>
      <c r="N20" s="408"/>
      <c r="O20" s="408"/>
      <c r="P20" s="408"/>
      <c r="Q20" s="408"/>
      <c r="R20" s="408"/>
      <c r="S20" s="408"/>
      <c r="T20" s="408"/>
      <c r="U20" s="408"/>
      <c r="V20" s="408"/>
      <c r="W20" s="408"/>
    </row>
    <row r="21" spans="6:23" x14ac:dyDescent="0.3">
      <c r="J21" s="408"/>
      <c r="K21" s="408"/>
      <c r="L21" s="408"/>
      <c r="M21" s="408"/>
      <c r="N21" s="408"/>
      <c r="O21" s="408"/>
      <c r="P21" s="408"/>
      <c r="Q21" s="408"/>
      <c r="R21" s="408"/>
      <c r="S21" s="408"/>
      <c r="T21" s="408"/>
      <c r="U21" s="408"/>
      <c r="V21" s="408"/>
      <c r="W21" s="408"/>
    </row>
    <row r="22" spans="6:23" x14ac:dyDescent="0.3">
      <c r="J22" s="408"/>
      <c r="K22" s="408"/>
      <c r="L22" s="408"/>
      <c r="M22" s="408"/>
      <c r="N22" s="408"/>
      <c r="O22" s="408"/>
      <c r="P22" s="408"/>
      <c r="Q22" s="408"/>
      <c r="R22" s="408"/>
      <c r="S22" s="408"/>
      <c r="T22" s="408"/>
      <c r="U22" s="408"/>
      <c r="V22" s="408"/>
    </row>
    <row r="95" ht="15" customHeight="1" x14ac:dyDescent="0.3"/>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2"/>
  <dimension ref="A1:Y20"/>
  <sheetViews>
    <sheetView showGridLines="0" zoomScale="120" zoomScaleNormal="120" workbookViewId="0"/>
  </sheetViews>
  <sheetFormatPr defaultColWidth="9.109375" defaultRowHeight="14.4" x14ac:dyDescent="0.3"/>
  <cols>
    <col min="1" max="2" width="9.109375" style="315"/>
    <col min="3" max="5" width="12.6640625" style="315" bestFit="1" customWidth="1"/>
    <col min="6" max="6" width="14" style="315" bestFit="1" customWidth="1"/>
    <col min="7" max="7" width="12.6640625" style="315" bestFit="1" customWidth="1"/>
    <col min="8" max="8" width="18.109375" style="315" customWidth="1"/>
    <col min="9" max="9" width="10.33203125" style="315" customWidth="1"/>
    <col min="10" max="10" width="11.6640625" style="315" customWidth="1"/>
    <col min="11" max="11" width="7.44140625" style="315" bestFit="1" customWidth="1"/>
    <col min="12" max="12" width="6.109375" style="315" bestFit="1" customWidth="1"/>
    <col min="13" max="13" width="7.44140625" style="315" bestFit="1" customWidth="1"/>
    <col min="14" max="14" width="6.109375" style="315" bestFit="1" customWidth="1"/>
    <col min="15" max="15" width="7.44140625" style="315" bestFit="1" customWidth="1"/>
    <col min="16" max="16" width="6.109375" style="315" bestFit="1" customWidth="1"/>
    <col min="17" max="17" width="7.44140625" style="315" bestFit="1" customWidth="1"/>
    <col min="18" max="18" width="6.109375" style="315" bestFit="1" customWidth="1"/>
    <col min="19" max="19" width="7.44140625" style="315" bestFit="1" customWidth="1"/>
    <col min="20" max="20" width="6.109375" style="315" bestFit="1" customWidth="1"/>
    <col min="21" max="21" width="7.44140625" style="315" bestFit="1" customWidth="1"/>
    <col min="22" max="22" width="6.109375" style="315" bestFit="1" customWidth="1"/>
    <col min="23" max="23" width="7.44140625" style="315" bestFit="1" customWidth="1"/>
    <col min="24" max="24" width="6.109375" style="315" bestFit="1" customWidth="1"/>
    <col min="25" max="25" width="7.44140625" style="315" bestFit="1" customWidth="1"/>
    <col min="26" max="16384" width="9.109375" style="315"/>
  </cols>
  <sheetData>
    <row r="1" spans="1:23" x14ac:dyDescent="0.3">
      <c r="A1" s="5" t="s">
        <v>1</v>
      </c>
      <c r="B1" s="5" t="s">
        <v>319</v>
      </c>
      <c r="H1" s="404" t="s">
        <v>3</v>
      </c>
    </row>
    <row r="2" spans="1:23" x14ac:dyDescent="0.3">
      <c r="A2" s="5" t="s">
        <v>4</v>
      </c>
      <c r="B2" s="348" t="s">
        <v>272</v>
      </c>
    </row>
    <row r="3" spans="1:23" x14ac:dyDescent="0.3">
      <c r="A3" s="6" t="s">
        <v>5</v>
      </c>
      <c r="B3" s="6" t="s">
        <v>6</v>
      </c>
      <c r="O3" s="316"/>
      <c r="P3" s="316"/>
      <c r="Q3" s="316"/>
    </row>
    <row r="4" spans="1:23" x14ac:dyDescent="0.3">
      <c r="A4" s="6" t="s">
        <v>7</v>
      </c>
      <c r="B4" s="6" t="s">
        <v>8</v>
      </c>
      <c r="J4" s="317"/>
      <c r="K4" s="317"/>
      <c r="O4" s="247"/>
      <c r="P4" s="247"/>
      <c r="Q4" s="247"/>
    </row>
    <row r="5" spans="1:23" x14ac:dyDescent="0.3">
      <c r="A5" s="7" t="s">
        <v>9</v>
      </c>
      <c r="B5" s="370" t="s">
        <v>473</v>
      </c>
      <c r="O5" s="248"/>
      <c r="P5" s="248"/>
      <c r="Q5" s="248"/>
    </row>
    <row r="6" spans="1:23" x14ac:dyDescent="0.3">
      <c r="A6" s="7" t="s">
        <v>10</v>
      </c>
      <c r="B6" s="372" t="s">
        <v>474</v>
      </c>
      <c r="J6" s="317"/>
      <c r="K6" s="320"/>
      <c r="L6" s="317"/>
      <c r="M6" s="320"/>
    </row>
    <row r="7" spans="1:23" x14ac:dyDescent="0.3">
      <c r="C7" s="316"/>
      <c r="D7" s="316"/>
      <c r="E7" s="316"/>
      <c r="F7" s="316"/>
      <c r="G7" s="316"/>
      <c r="H7" s="316"/>
      <c r="I7" s="316"/>
      <c r="J7" s="316"/>
      <c r="K7" s="316"/>
      <c r="L7" s="316"/>
      <c r="M7" s="316"/>
      <c r="N7" s="316"/>
      <c r="O7" s="316"/>
      <c r="P7" s="316"/>
      <c r="Q7" s="316"/>
      <c r="R7" s="321"/>
      <c r="S7" s="321"/>
    </row>
    <row r="8" spans="1:23" x14ac:dyDescent="0.3">
      <c r="C8" s="316"/>
      <c r="D8" s="316"/>
      <c r="E8" s="316"/>
      <c r="F8" s="316"/>
      <c r="G8" s="316"/>
      <c r="H8" s="316"/>
      <c r="I8" s="316"/>
      <c r="J8" s="316"/>
      <c r="K8" s="316"/>
      <c r="L8" s="316"/>
      <c r="M8" s="316"/>
      <c r="N8" s="316"/>
      <c r="O8" s="316"/>
      <c r="P8" s="316"/>
      <c r="Q8" s="316"/>
    </row>
    <row r="9" spans="1:23" x14ac:dyDescent="0.3">
      <c r="C9" s="316"/>
      <c r="D9" s="316"/>
      <c r="E9" s="316"/>
      <c r="F9" s="316"/>
      <c r="G9" s="316"/>
      <c r="H9" s="316"/>
      <c r="I9" s="316"/>
      <c r="J9" s="316"/>
      <c r="K9" s="316"/>
      <c r="L9" s="316"/>
      <c r="M9" s="316"/>
      <c r="N9" s="316"/>
      <c r="O9" s="316"/>
      <c r="P9" s="316"/>
      <c r="Q9" s="316"/>
      <c r="R9" s="321"/>
    </row>
    <row r="10" spans="1:23" x14ac:dyDescent="0.3">
      <c r="C10" s="316"/>
      <c r="D10" s="316"/>
      <c r="E10" s="316"/>
      <c r="F10" s="316"/>
      <c r="G10" s="322"/>
      <c r="H10" s="322"/>
      <c r="I10" s="322" t="s">
        <v>268</v>
      </c>
      <c r="J10" s="322" t="s">
        <v>269</v>
      </c>
      <c r="K10" s="322"/>
      <c r="L10" s="322"/>
      <c r="M10" s="322"/>
      <c r="N10" s="322"/>
      <c r="O10" s="322"/>
      <c r="P10" s="322"/>
      <c r="Q10" s="322"/>
      <c r="R10" s="322"/>
      <c r="S10" s="322"/>
      <c r="T10" s="322"/>
      <c r="U10" s="322"/>
      <c r="V10" s="322"/>
      <c r="W10" s="322"/>
    </row>
    <row r="11" spans="1:23" s="336" customFormat="1" ht="21.6" x14ac:dyDescent="0.3">
      <c r="G11" s="337"/>
      <c r="H11" s="337"/>
      <c r="I11" s="337" t="s">
        <v>184</v>
      </c>
      <c r="J11" s="337" t="s">
        <v>185</v>
      </c>
      <c r="K11" s="337"/>
      <c r="L11" s="337"/>
      <c r="M11" s="337"/>
      <c r="N11" s="337"/>
      <c r="O11" s="337"/>
      <c r="P11" s="337"/>
      <c r="Q11" s="337"/>
      <c r="R11" s="337"/>
      <c r="S11" s="337"/>
      <c r="T11" s="337"/>
      <c r="U11" s="337"/>
      <c r="V11" s="337"/>
      <c r="W11" s="337"/>
    </row>
    <row r="12" spans="1:23" x14ac:dyDescent="0.3">
      <c r="B12" s="246"/>
      <c r="C12" s="324"/>
      <c r="D12" s="324"/>
      <c r="E12" s="324"/>
      <c r="F12" s="324"/>
      <c r="G12" s="322" t="s">
        <v>123</v>
      </c>
      <c r="H12" s="322" t="s">
        <v>124</v>
      </c>
      <c r="I12" s="373">
        <v>0.50209999999999999</v>
      </c>
      <c r="J12" s="373"/>
      <c r="K12" s="373"/>
      <c r="L12" s="373"/>
      <c r="M12" s="322"/>
      <c r="N12" s="322"/>
      <c r="O12" s="322"/>
      <c r="P12" s="322"/>
      <c r="Q12" s="322"/>
      <c r="R12" s="322"/>
      <c r="S12" s="322"/>
      <c r="T12" s="322"/>
      <c r="U12" s="322"/>
      <c r="V12" s="322"/>
      <c r="W12" s="322"/>
    </row>
    <row r="13" spans="1:23" x14ac:dyDescent="0.3">
      <c r="C13" s="324"/>
      <c r="D13" s="324"/>
      <c r="E13" s="324"/>
      <c r="F13" s="324"/>
      <c r="G13" s="322" t="s">
        <v>125</v>
      </c>
      <c r="H13" s="322" t="s">
        <v>126</v>
      </c>
      <c r="I13" s="373">
        <v>0.45900000000000002</v>
      </c>
      <c r="J13" s="373"/>
      <c r="K13" s="373"/>
      <c r="L13" s="373"/>
      <c r="M13" s="322"/>
      <c r="N13" s="322"/>
      <c r="O13" s="322"/>
      <c r="P13" s="322"/>
      <c r="Q13" s="322"/>
      <c r="R13" s="322"/>
      <c r="S13" s="322"/>
      <c r="T13" s="322"/>
      <c r="U13" s="322"/>
      <c r="V13" s="322"/>
      <c r="W13" s="322"/>
    </row>
    <row r="14" spans="1:23" x14ac:dyDescent="0.3">
      <c r="C14" s="324"/>
      <c r="D14" s="324"/>
      <c r="E14" s="324"/>
      <c r="F14" s="324"/>
      <c r="G14" s="322" t="s">
        <v>270</v>
      </c>
      <c r="H14" s="322" t="s">
        <v>249</v>
      </c>
      <c r="I14" s="373">
        <v>0.32429999999999998</v>
      </c>
      <c r="J14" s="373"/>
      <c r="K14" s="373"/>
      <c r="L14" s="373"/>
      <c r="M14" s="322"/>
      <c r="N14" s="322"/>
      <c r="O14" s="322"/>
      <c r="P14" s="322"/>
      <c r="Q14" s="322"/>
      <c r="R14" s="322"/>
      <c r="S14" s="322"/>
      <c r="T14" s="322"/>
      <c r="U14" s="322"/>
      <c r="V14" s="322"/>
      <c r="W14" s="322"/>
    </row>
    <row r="15" spans="1:23" x14ac:dyDescent="0.3">
      <c r="C15" s="324"/>
      <c r="D15" s="324"/>
      <c r="E15" s="324"/>
      <c r="F15" s="324"/>
      <c r="G15" s="322" t="s">
        <v>129</v>
      </c>
      <c r="H15" s="322" t="s">
        <v>250</v>
      </c>
      <c r="I15" s="373">
        <v>0.27729999999999999</v>
      </c>
      <c r="J15" s="373"/>
      <c r="K15" s="373"/>
      <c r="L15" s="373"/>
      <c r="M15" s="322"/>
      <c r="N15" s="322"/>
      <c r="O15" s="322"/>
      <c r="P15" s="322"/>
      <c r="Q15" s="322"/>
      <c r="R15" s="322"/>
      <c r="S15" s="322"/>
      <c r="T15" s="322"/>
      <c r="U15" s="322"/>
      <c r="V15" s="322"/>
      <c r="W15" s="322"/>
    </row>
    <row r="16" spans="1:23" x14ac:dyDescent="0.3">
      <c r="C16" s="324"/>
      <c r="D16" s="324"/>
      <c r="E16" s="324"/>
      <c r="F16" s="324"/>
      <c r="G16" s="322" t="s">
        <v>131</v>
      </c>
      <c r="H16" s="322" t="s">
        <v>132</v>
      </c>
      <c r="I16" s="373">
        <v>0.14000000000000001</v>
      </c>
      <c r="J16" s="373"/>
      <c r="K16" s="373"/>
      <c r="L16" s="373"/>
      <c r="M16" s="328"/>
      <c r="N16" s="328"/>
      <c r="O16" s="328"/>
      <c r="P16" s="328"/>
      <c r="Q16" s="328"/>
    </row>
    <row r="17" spans="3:25" x14ac:dyDescent="0.3">
      <c r="C17" s="324"/>
      <c r="D17" s="324"/>
      <c r="E17" s="324"/>
      <c r="F17" s="324"/>
      <c r="G17" s="322" t="s">
        <v>271</v>
      </c>
      <c r="H17" s="322" t="s">
        <v>252</v>
      </c>
      <c r="I17" s="373">
        <v>0.3674</v>
      </c>
      <c r="J17" s="373"/>
      <c r="K17" s="373"/>
      <c r="L17" s="373"/>
      <c r="M17" s="328"/>
      <c r="N17" s="328"/>
      <c r="O17" s="328"/>
      <c r="P17" s="328"/>
      <c r="Q17" s="328"/>
      <c r="V17" s="328"/>
      <c r="W17" s="328"/>
      <c r="X17" s="328"/>
      <c r="Y17" s="328"/>
    </row>
    <row r="18" spans="3:25" x14ac:dyDescent="0.3">
      <c r="C18" s="327"/>
      <c r="D18" s="327"/>
      <c r="E18" s="327"/>
      <c r="F18" s="327"/>
      <c r="G18" s="322" t="s">
        <v>213</v>
      </c>
      <c r="H18" s="322" t="s">
        <v>186</v>
      </c>
      <c r="I18" s="373"/>
      <c r="J18" s="373">
        <v>0.54979999999999996</v>
      </c>
      <c r="K18" s="373"/>
      <c r="L18" s="373"/>
      <c r="M18" s="328"/>
      <c r="N18" s="328"/>
      <c r="O18" s="328"/>
      <c r="P18" s="328"/>
      <c r="Q18" s="328"/>
    </row>
    <row r="19" spans="3:25" x14ac:dyDescent="0.3">
      <c r="C19" s="328"/>
      <c r="D19" s="328"/>
      <c r="E19" s="328"/>
      <c r="F19" s="328"/>
      <c r="G19" s="322" t="s">
        <v>200</v>
      </c>
      <c r="H19" s="240" t="s">
        <v>311</v>
      </c>
      <c r="I19" s="373"/>
      <c r="J19" s="373">
        <v>0.39700000000000002</v>
      </c>
      <c r="K19" s="373"/>
      <c r="L19" s="373"/>
      <c r="M19" s="328"/>
      <c r="N19" s="328"/>
      <c r="O19" s="328"/>
      <c r="P19" s="328"/>
      <c r="Q19" s="328"/>
    </row>
    <row r="20" spans="3:25" x14ac:dyDescent="0.3">
      <c r="G20" s="322" t="s">
        <v>290</v>
      </c>
      <c r="H20" s="322" t="s">
        <v>253</v>
      </c>
      <c r="I20" s="373"/>
      <c r="J20" s="373">
        <v>3.27E-2</v>
      </c>
      <c r="K20" s="373"/>
      <c r="L20" s="373"/>
      <c r="M20" s="328"/>
      <c r="N20" s="328"/>
      <c r="O20" s="328"/>
      <c r="P20" s="328"/>
      <c r="Q20" s="328"/>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1"/>
  <dimension ref="A1:U32"/>
  <sheetViews>
    <sheetView showGridLines="0" topLeftCell="A19" zoomScale="120" zoomScaleNormal="120" workbookViewId="0"/>
  </sheetViews>
  <sheetFormatPr defaultColWidth="9.109375" defaultRowHeight="10.199999999999999" x14ac:dyDescent="0.2"/>
  <cols>
    <col min="1" max="1" width="12.109375" style="322" bestFit="1" customWidth="1"/>
    <col min="2" max="2" width="36.44140625" style="322" customWidth="1"/>
    <col min="3" max="3" width="15" style="322" customWidth="1"/>
    <col min="4" max="5" width="9.44140625" style="322" customWidth="1"/>
    <col min="6" max="6" width="17.44140625" style="322" bestFit="1" customWidth="1"/>
    <col min="7" max="7" width="16" style="322" bestFit="1" customWidth="1"/>
    <col min="8" max="16" width="8" style="322" customWidth="1"/>
    <col min="17" max="17" width="8" style="322" bestFit="1" customWidth="1"/>
    <col min="18" max="18" width="8.33203125" style="322" customWidth="1"/>
    <col min="19" max="19" width="8" style="322" bestFit="1" customWidth="1"/>
    <col min="20" max="16384" width="9.109375" style="322"/>
  </cols>
  <sheetData>
    <row r="1" spans="1:10" ht="14.4" x14ac:dyDescent="0.3">
      <c r="A1" s="5" t="s">
        <v>1</v>
      </c>
      <c r="B1" s="5" t="s">
        <v>320</v>
      </c>
      <c r="C1" s="315"/>
      <c r="D1" s="315"/>
      <c r="E1" s="315"/>
      <c r="F1" s="315"/>
      <c r="G1" s="315"/>
      <c r="H1" s="315"/>
      <c r="I1" s="283" t="s">
        <v>3</v>
      </c>
      <c r="J1" s="315"/>
    </row>
    <row r="2" spans="1:10" ht="14.4" x14ac:dyDescent="0.3">
      <c r="A2" s="5" t="s">
        <v>4</v>
      </c>
      <c r="B2" s="5" t="s">
        <v>178</v>
      </c>
      <c r="C2" s="315"/>
      <c r="D2" s="315"/>
      <c r="E2" s="315"/>
      <c r="F2" s="315"/>
      <c r="G2" s="315"/>
      <c r="H2" s="315"/>
      <c r="I2" s="315"/>
      <c r="J2" s="315"/>
    </row>
    <row r="3" spans="1:10" ht="14.4" x14ac:dyDescent="0.3">
      <c r="A3" s="6" t="s">
        <v>5</v>
      </c>
      <c r="B3" s="6" t="s">
        <v>6</v>
      </c>
      <c r="C3" s="315"/>
      <c r="D3" s="315"/>
      <c r="E3" s="315"/>
      <c r="F3" s="315"/>
      <c r="G3" s="315"/>
      <c r="H3" s="315"/>
      <c r="I3" s="315"/>
      <c r="J3" s="315"/>
    </row>
    <row r="4" spans="1:10" ht="14.4" x14ac:dyDescent="0.3">
      <c r="A4" s="6" t="s">
        <v>7</v>
      </c>
      <c r="B4" s="6" t="s">
        <v>8</v>
      </c>
      <c r="C4" s="315"/>
      <c r="D4" s="315"/>
      <c r="E4" s="315"/>
      <c r="F4" s="315"/>
      <c r="G4" s="315"/>
      <c r="H4" s="315"/>
      <c r="I4" s="315"/>
      <c r="J4" s="315"/>
    </row>
    <row r="5" spans="1:10" ht="14.4" x14ac:dyDescent="0.3">
      <c r="A5" s="7" t="s">
        <v>9</v>
      </c>
      <c r="B5" s="318"/>
      <c r="C5" s="338"/>
      <c r="D5" s="315"/>
      <c r="E5" s="315"/>
      <c r="F5" s="315"/>
      <c r="G5" s="315"/>
      <c r="H5" s="315"/>
      <c r="I5" s="315"/>
      <c r="J5" s="315"/>
    </row>
    <row r="6" spans="1:10" ht="14.4" x14ac:dyDescent="0.3">
      <c r="A6" s="7" t="s">
        <v>10</v>
      </c>
      <c r="B6" s="319" t="s">
        <v>472</v>
      </c>
      <c r="C6" s="315"/>
      <c r="D6" s="315"/>
      <c r="E6" s="315"/>
      <c r="F6" s="315"/>
      <c r="G6" s="315"/>
      <c r="H6" s="317"/>
      <c r="I6" s="320"/>
      <c r="J6" s="315"/>
    </row>
    <row r="10" spans="1:10" x14ac:dyDescent="0.2">
      <c r="A10" s="339"/>
    </row>
    <row r="11" spans="1:10" s="332" customFormat="1" x14ac:dyDescent="0.2">
      <c r="A11" s="475"/>
    </row>
    <row r="12" spans="1:10" s="332" customFormat="1" x14ac:dyDescent="0.2"/>
    <row r="13" spans="1:10" s="332" customFormat="1" x14ac:dyDescent="0.2"/>
    <row r="14" spans="1:10" s="332" customFormat="1" x14ac:dyDescent="0.2"/>
    <row r="15" spans="1:10" s="332" customFormat="1" x14ac:dyDescent="0.2"/>
    <row r="16" spans="1:10" ht="12.75" customHeight="1" x14ac:dyDescent="0.2"/>
    <row r="18" spans="6:21" x14ac:dyDescent="0.2">
      <c r="H18" s="473" t="s">
        <v>70</v>
      </c>
      <c r="I18" s="473"/>
      <c r="J18" s="473"/>
      <c r="K18" s="473" t="s">
        <v>30</v>
      </c>
      <c r="L18" s="473"/>
      <c r="M18" s="473" t="s">
        <v>31</v>
      </c>
      <c r="N18" s="473"/>
      <c r="O18" s="473" t="s">
        <v>32</v>
      </c>
      <c r="P18" s="473"/>
      <c r="Q18" s="473" t="s">
        <v>181</v>
      </c>
      <c r="R18" s="473"/>
      <c r="S18" s="473" t="s">
        <v>266</v>
      </c>
      <c r="T18" s="473"/>
      <c r="U18" s="473" t="s">
        <v>333</v>
      </c>
    </row>
    <row r="19" spans="6:21" x14ac:dyDescent="0.2">
      <c r="F19" s="340"/>
      <c r="G19" s="341"/>
      <c r="H19" s="473" t="s">
        <v>72</v>
      </c>
      <c r="I19" s="473"/>
      <c r="J19" s="473"/>
      <c r="K19" s="473" t="s">
        <v>33</v>
      </c>
      <c r="L19" s="473"/>
      <c r="M19" s="473" t="s">
        <v>34</v>
      </c>
      <c r="N19" s="473"/>
      <c r="O19" s="473" t="s">
        <v>35</v>
      </c>
      <c r="P19" s="473"/>
      <c r="Q19" s="473" t="s">
        <v>182</v>
      </c>
      <c r="R19" s="473"/>
      <c r="S19" s="473" t="s">
        <v>267</v>
      </c>
      <c r="T19" s="473"/>
      <c r="U19" s="473" t="s">
        <v>334</v>
      </c>
    </row>
    <row r="20" spans="6:21" x14ac:dyDescent="0.2">
      <c r="F20" s="332" t="s">
        <v>168</v>
      </c>
      <c r="G20" s="322" t="s">
        <v>169</v>
      </c>
      <c r="H20" s="342">
        <v>0.7</v>
      </c>
      <c r="I20" s="342">
        <v>1.55</v>
      </c>
      <c r="J20" s="342">
        <v>1.72</v>
      </c>
      <c r="K20" s="342">
        <v>0.6</v>
      </c>
      <c r="L20" s="342">
        <v>1.18</v>
      </c>
      <c r="M20" s="342">
        <v>1.24</v>
      </c>
      <c r="N20" s="342">
        <v>1.72</v>
      </c>
      <c r="O20" s="342">
        <v>1.77</v>
      </c>
      <c r="P20" s="342">
        <v>0.08</v>
      </c>
      <c r="Q20" s="342">
        <v>0.87</v>
      </c>
      <c r="R20" s="342">
        <v>1.63</v>
      </c>
      <c r="S20" s="342">
        <v>1.1599999999999999</v>
      </c>
      <c r="T20" s="342">
        <v>0.86</v>
      </c>
      <c r="U20" s="342">
        <v>1.77</v>
      </c>
    </row>
    <row r="21" spans="6:21" x14ac:dyDescent="0.2">
      <c r="F21" s="332" t="s">
        <v>140</v>
      </c>
      <c r="G21" s="332" t="s">
        <v>139</v>
      </c>
      <c r="H21" s="326">
        <v>0.34050000000000002</v>
      </c>
      <c r="I21" s="326">
        <v>0.31009999999999999</v>
      </c>
      <c r="J21" s="326">
        <v>0.31819999999999998</v>
      </c>
      <c r="K21" s="326">
        <v>0.32790000000000002</v>
      </c>
      <c r="L21" s="326">
        <v>0.33050000000000002</v>
      </c>
      <c r="M21" s="326">
        <v>0.34039999999999998</v>
      </c>
      <c r="N21" s="326">
        <v>0.37140000000000001</v>
      </c>
      <c r="O21" s="326">
        <v>0.42620000000000002</v>
      </c>
      <c r="P21" s="326">
        <v>0.42949999999999999</v>
      </c>
      <c r="Q21" s="326">
        <v>0.44650000000000001</v>
      </c>
      <c r="R21" s="326">
        <v>0.4365</v>
      </c>
      <c r="S21" s="326">
        <v>0.3851</v>
      </c>
      <c r="T21" s="326">
        <v>0.39319999999999999</v>
      </c>
      <c r="U21" s="326">
        <v>0.41120000000000001</v>
      </c>
    </row>
    <row r="22" spans="6:21" x14ac:dyDescent="0.2">
      <c r="F22" s="332" t="s">
        <v>141</v>
      </c>
      <c r="G22" s="332" t="s">
        <v>254</v>
      </c>
      <c r="H22" s="326">
        <v>0.70099999999999996</v>
      </c>
      <c r="I22" s="326">
        <v>0.67300000000000004</v>
      </c>
      <c r="J22" s="326">
        <v>0.67869999999999997</v>
      </c>
      <c r="K22" s="326">
        <v>0.72670000000000001</v>
      </c>
      <c r="L22" s="326">
        <v>0.75339999999999996</v>
      </c>
      <c r="M22" s="326">
        <v>0.7944</v>
      </c>
      <c r="N22" s="326">
        <v>0.84460000000000002</v>
      </c>
      <c r="O22" s="326">
        <v>0.88629999999999998</v>
      </c>
      <c r="P22" s="326">
        <v>0.90429999999999999</v>
      </c>
      <c r="Q22" s="326">
        <v>0.8982</v>
      </c>
      <c r="R22" s="326">
        <v>0.89300000000000002</v>
      </c>
      <c r="S22" s="326">
        <v>0.84509999999999996</v>
      </c>
      <c r="T22" s="326">
        <v>0.85970000000000002</v>
      </c>
      <c r="U22" s="326">
        <v>0.8871</v>
      </c>
    </row>
    <row r="23" spans="6:21" x14ac:dyDescent="0.2">
      <c r="F23" s="322" t="s">
        <v>171</v>
      </c>
      <c r="G23" s="322" t="s">
        <v>255</v>
      </c>
      <c r="H23" s="326">
        <v>0.67030000000000001</v>
      </c>
      <c r="I23" s="326">
        <v>0.64080000000000004</v>
      </c>
      <c r="J23" s="326">
        <v>0.64580000000000004</v>
      </c>
      <c r="K23" s="326">
        <v>0.69059999999999999</v>
      </c>
      <c r="L23" s="326">
        <v>0.71250000000000002</v>
      </c>
      <c r="M23" s="326">
        <v>0.75080000000000002</v>
      </c>
      <c r="N23" s="326">
        <v>0.79990000000000006</v>
      </c>
      <c r="O23" s="326">
        <v>0.84360000000000002</v>
      </c>
      <c r="P23" s="326">
        <v>0.86929999999999996</v>
      </c>
      <c r="Q23" s="326">
        <v>0.86450000000000005</v>
      </c>
      <c r="R23" s="326">
        <v>0.8609</v>
      </c>
      <c r="S23" s="326">
        <v>0.80679999999999996</v>
      </c>
      <c r="T23" s="326">
        <v>0.81710000000000005</v>
      </c>
      <c r="U23" s="326">
        <v>0.84150000000000003</v>
      </c>
    </row>
    <row r="25" spans="6:21" x14ac:dyDescent="0.2">
      <c r="H25" s="325"/>
      <c r="I25" s="325"/>
      <c r="J25" s="325"/>
      <c r="K25" s="325"/>
      <c r="L25" s="325"/>
      <c r="M25" s="325"/>
      <c r="N25" s="325"/>
      <c r="O25" s="325"/>
      <c r="P25" s="325"/>
      <c r="Q25" s="325"/>
      <c r="R25" s="325"/>
      <c r="S25" s="325"/>
      <c r="T25" s="325"/>
      <c r="U25" s="325"/>
    </row>
    <row r="26" spans="6:21" x14ac:dyDescent="0.2">
      <c r="H26" s="325"/>
      <c r="I26" s="325"/>
      <c r="J26" s="325"/>
      <c r="K26" s="325"/>
      <c r="L26" s="325"/>
      <c r="M26" s="325"/>
      <c r="N26" s="325"/>
      <c r="O26" s="325"/>
      <c r="P26" s="325"/>
      <c r="Q26" s="325"/>
      <c r="R26" s="325"/>
      <c r="S26" s="325"/>
      <c r="T26" s="325"/>
      <c r="U26" s="325"/>
    </row>
    <row r="27" spans="6:21" x14ac:dyDescent="0.2">
      <c r="H27" s="407"/>
      <c r="I27" s="407"/>
      <c r="J27" s="407"/>
      <c r="K27" s="407"/>
      <c r="L27" s="407"/>
      <c r="M27" s="407"/>
      <c r="N27" s="407"/>
      <c r="O27" s="407"/>
      <c r="P27" s="325"/>
      <c r="Q27" s="325"/>
      <c r="R27" s="325"/>
      <c r="S27" s="325"/>
      <c r="T27" s="325"/>
      <c r="U27" s="325"/>
    </row>
    <row r="28" spans="6:21" x14ac:dyDescent="0.2">
      <c r="H28" s="407"/>
      <c r="I28" s="407"/>
      <c r="J28" s="407"/>
      <c r="K28" s="407"/>
      <c r="L28" s="407"/>
      <c r="M28" s="407"/>
      <c r="N28" s="407"/>
      <c r="O28" s="407"/>
      <c r="P28" s="325"/>
      <c r="Q28" s="325"/>
      <c r="R28" s="325"/>
      <c r="S28" s="325"/>
      <c r="T28" s="325"/>
      <c r="U28" s="325"/>
    </row>
    <row r="29" spans="6:21" x14ac:dyDescent="0.2">
      <c r="H29" s="407"/>
      <c r="I29" s="407"/>
      <c r="J29" s="407"/>
      <c r="K29" s="407"/>
      <c r="L29" s="407"/>
      <c r="M29" s="407"/>
      <c r="N29" s="407"/>
      <c r="O29" s="407"/>
      <c r="P29" s="407"/>
      <c r="Q29" s="407"/>
      <c r="R29" s="407"/>
    </row>
    <row r="30" spans="6:21" ht="14.4" x14ac:dyDescent="0.3">
      <c r="P30"/>
      <c r="Q30"/>
      <c r="R30"/>
      <c r="S30"/>
      <c r="T30"/>
      <c r="U30"/>
    </row>
    <row r="32" spans="6:21" ht="14.4" x14ac:dyDescent="0.3">
      <c r="P32" s="261"/>
      <c r="Q32" s="261"/>
      <c r="R32" s="261"/>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U29"/>
  <sheetViews>
    <sheetView showGridLines="0" topLeftCell="A13" zoomScale="120" zoomScaleNormal="120" workbookViewId="0"/>
  </sheetViews>
  <sheetFormatPr defaultColWidth="9.109375" defaultRowHeight="10.199999999999999" x14ac:dyDescent="0.2"/>
  <cols>
    <col min="1" max="1" width="12.109375" style="322" bestFit="1" customWidth="1"/>
    <col min="2" max="2" width="36.44140625" style="322" customWidth="1"/>
    <col min="3" max="3" width="15" style="322" customWidth="1"/>
    <col min="4" max="5" width="9.44140625" style="322" customWidth="1"/>
    <col min="6" max="6" width="17.44140625" style="322" bestFit="1" customWidth="1"/>
    <col min="7" max="7" width="16" style="322" bestFit="1" customWidth="1"/>
    <col min="8" max="16" width="8" style="322" customWidth="1"/>
    <col min="17" max="17" width="8" style="322" bestFit="1" customWidth="1"/>
    <col min="18" max="18" width="8.33203125" style="322" customWidth="1"/>
    <col min="19" max="19" width="8" style="322" bestFit="1" customWidth="1"/>
    <col min="20" max="16384" width="9.109375" style="322"/>
  </cols>
  <sheetData>
    <row r="1" spans="1:10" ht="14.4" x14ac:dyDescent="0.3">
      <c r="A1" s="343" t="s">
        <v>1</v>
      </c>
      <c r="B1" s="344" t="s">
        <v>167</v>
      </c>
      <c r="C1" s="315"/>
      <c r="D1" s="315"/>
      <c r="E1" s="315"/>
      <c r="F1" s="315"/>
      <c r="G1" s="283" t="s">
        <v>3</v>
      </c>
      <c r="H1" s="315"/>
      <c r="J1" s="315"/>
    </row>
    <row r="2" spans="1:10" ht="14.4" x14ac:dyDescent="0.3">
      <c r="A2" s="343" t="s">
        <v>4</v>
      </c>
      <c r="B2" s="344" t="s">
        <v>179</v>
      </c>
      <c r="C2" s="315"/>
      <c r="D2" s="315"/>
      <c r="E2" s="315"/>
      <c r="F2" s="315"/>
      <c r="G2" s="315"/>
      <c r="H2" s="315"/>
      <c r="I2" s="315"/>
      <c r="J2" s="315"/>
    </row>
    <row r="3" spans="1:10" ht="14.4" x14ac:dyDescent="0.3">
      <c r="A3" s="263" t="s">
        <v>5</v>
      </c>
      <c r="B3" s="6" t="s">
        <v>6</v>
      </c>
      <c r="C3" s="315"/>
      <c r="D3" s="315"/>
      <c r="E3" s="315"/>
      <c r="F3" s="315"/>
      <c r="G3" s="315"/>
      <c r="H3" s="315"/>
      <c r="I3" s="315"/>
      <c r="J3" s="315"/>
    </row>
    <row r="4" spans="1:10" ht="14.4" x14ac:dyDescent="0.3">
      <c r="A4" s="263" t="s">
        <v>7</v>
      </c>
      <c r="B4" s="6" t="s">
        <v>8</v>
      </c>
      <c r="C4" s="315"/>
      <c r="D4" s="315"/>
      <c r="E4" s="315"/>
      <c r="F4" s="315"/>
      <c r="G4" s="315"/>
      <c r="H4" s="315"/>
      <c r="I4" s="315"/>
      <c r="J4" s="315"/>
    </row>
    <row r="5" spans="1:10" ht="14.4" x14ac:dyDescent="0.3">
      <c r="A5" s="263" t="s">
        <v>9</v>
      </c>
      <c r="C5" s="315"/>
      <c r="D5" s="315"/>
      <c r="E5" s="315"/>
      <c r="F5" s="315"/>
      <c r="G5" s="315"/>
      <c r="H5" s="315"/>
      <c r="I5" s="315"/>
      <c r="J5" s="315"/>
    </row>
    <row r="6" spans="1:10" ht="14.4" x14ac:dyDescent="0.3">
      <c r="A6" s="263" t="s">
        <v>10</v>
      </c>
      <c r="C6" s="315"/>
      <c r="D6" s="315"/>
      <c r="E6" s="315"/>
      <c r="F6" s="315"/>
      <c r="G6" s="315"/>
      <c r="H6" s="317"/>
      <c r="I6" s="320"/>
      <c r="J6" s="315"/>
    </row>
    <row r="10" spans="1:10" x14ac:dyDescent="0.2">
      <c r="A10" s="474"/>
    </row>
    <row r="11" spans="1:10" s="332" customFormat="1" x14ac:dyDescent="0.2"/>
    <row r="12" spans="1:10" s="332" customFormat="1" x14ac:dyDescent="0.2"/>
    <row r="13" spans="1:10" s="332" customFormat="1" x14ac:dyDescent="0.2"/>
    <row r="14" spans="1:10" s="332" customFormat="1" x14ac:dyDescent="0.2"/>
    <row r="15" spans="1:10" s="332" customFormat="1" x14ac:dyDescent="0.2"/>
    <row r="16" spans="1:10" ht="12.75" customHeight="1" x14ac:dyDescent="0.2"/>
    <row r="18" spans="6:21" x14ac:dyDescent="0.2">
      <c r="H18" s="473" t="s">
        <v>70</v>
      </c>
      <c r="I18" s="473"/>
      <c r="J18" s="473"/>
      <c r="K18" s="473" t="s">
        <v>30</v>
      </c>
      <c r="L18" s="473"/>
      <c r="M18" s="473" t="s">
        <v>31</v>
      </c>
      <c r="N18" s="473"/>
      <c r="O18" s="473" t="s">
        <v>32</v>
      </c>
      <c r="P18" s="473"/>
      <c r="Q18" s="473" t="s">
        <v>181</v>
      </c>
      <c r="R18" s="473"/>
      <c r="S18" s="473" t="s">
        <v>266</v>
      </c>
      <c r="T18" s="473"/>
      <c r="U18" s="473" t="s">
        <v>333</v>
      </c>
    </row>
    <row r="19" spans="6:21" x14ac:dyDescent="0.2">
      <c r="F19" s="340"/>
      <c r="G19" s="341"/>
      <c r="H19" s="473" t="s">
        <v>72</v>
      </c>
      <c r="I19" s="473"/>
      <c r="J19" s="473"/>
      <c r="K19" s="473" t="s">
        <v>33</v>
      </c>
      <c r="L19" s="473"/>
      <c r="M19" s="473" t="s">
        <v>34</v>
      </c>
      <c r="N19" s="473"/>
      <c r="O19" s="473" t="s">
        <v>35</v>
      </c>
      <c r="P19" s="473"/>
      <c r="Q19" s="473" t="s">
        <v>182</v>
      </c>
      <c r="R19" s="473"/>
      <c r="S19" s="473" t="s">
        <v>267</v>
      </c>
      <c r="T19" s="473"/>
      <c r="U19" s="473" t="s">
        <v>334</v>
      </c>
    </row>
    <row r="20" spans="6:21" x14ac:dyDescent="0.2">
      <c r="F20" s="332" t="s">
        <v>168</v>
      </c>
      <c r="G20" s="322" t="s">
        <v>169</v>
      </c>
      <c r="H20" s="342">
        <v>0.7</v>
      </c>
      <c r="I20" s="342">
        <v>1.55</v>
      </c>
      <c r="J20" s="342">
        <v>1.72</v>
      </c>
      <c r="K20" s="342">
        <v>0.6</v>
      </c>
      <c r="L20" s="342">
        <v>1.18</v>
      </c>
      <c r="M20" s="342">
        <v>1.24</v>
      </c>
      <c r="N20" s="342">
        <v>1.72</v>
      </c>
      <c r="O20" s="342">
        <v>1.77</v>
      </c>
      <c r="P20" s="342">
        <v>7.0000000000000007E-2</v>
      </c>
      <c r="Q20" s="342">
        <v>0.86</v>
      </c>
      <c r="R20" s="342">
        <v>1.63</v>
      </c>
      <c r="S20" s="342">
        <v>1.1599999999999999</v>
      </c>
      <c r="T20" s="342">
        <v>0.85</v>
      </c>
      <c r="U20" s="342">
        <v>1.76</v>
      </c>
    </row>
    <row r="21" spans="6:21" x14ac:dyDescent="0.2">
      <c r="F21" s="345" t="s">
        <v>41</v>
      </c>
      <c r="G21" s="345" t="s">
        <v>42</v>
      </c>
      <c r="H21" s="326">
        <v>1.3899999999999999E-2</v>
      </c>
      <c r="I21" s="326">
        <v>3.0499999999999999E-2</v>
      </c>
      <c r="J21" s="326">
        <v>3.3399999999999999E-2</v>
      </c>
      <c r="K21" s="326">
        <v>1.17E-2</v>
      </c>
      <c r="L21" s="326">
        <v>2.3699999999999999E-2</v>
      </c>
      <c r="M21" s="326">
        <v>2.5499999999999998E-2</v>
      </c>
      <c r="N21" s="326">
        <v>3.6700000000000003E-2</v>
      </c>
      <c r="O21" s="326">
        <v>3.7699999999999997E-2</v>
      </c>
      <c r="P21" s="326">
        <v>1E-3</v>
      </c>
      <c r="Q21" s="326">
        <v>1.77E-2</v>
      </c>
      <c r="R21" s="326">
        <v>3.3599999999999998E-2</v>
      </c>
      <c r="S21" s="326">
        <v>2.3900000000000001E-2</v>
      </c>
      <c r="T21" s="326">
        <v>1.83E-2</v>
      </c>
      <c r="U21" s="326">
        <v>3.7699999999999997E-2</v>
      </c>
    </row>
    <row r="22" spans="6:21" x14ac:dyDescent="0.2">
      <c r="F22" s="345" t="s">
        <v>43</v>
      </c>
      <c r="G22" s="345" t="s">
        <v>44</v>
      </c>
      <c r="H22" s="326">
        <v>2.9399999999999999E-2</v>
      </c>
      <c r="I22" s="326">
        <v>6.4000000000000001E-2</v>
      </c>
      <c r="J22" s="326">
        <v>7.0000000000000007E-2</v>
      </c>
      <c r="K22" s="326">
        <v>2.4500000000000001E-2</v>
      </c>
      <c r="L22" s="326">
        <v>4.9799999999999997E-2</v>
      </c>
      <c r="M22" s="326">
        <v>5.4199999999999998E-2</v>
      </c>
      <c r="N22" s="326">
        <v>7.8600000000000003E-2</v>
      </c>
      <c r="O22" s="326">
        <v>8.1299999999999997E-2</v>
      </c>
      <c r="P22" s="326">
        <v>2.2000000000000001E-3</v>
      </c>
      <c r="Q22" s="326">
        <v>3.9300000000000002E-2</v>
      </c>
      <c r="R22" s="326">
        <v>7.4899999999999994E-2</v>
      </c>
      <c r="S22" s="326">
        <v>5.3699999999999998E-2</v>
      </c>
      <c r="T22" s="326">
        <v>4.2099999999999999E-2</v>
      </c>
      <c r="U22" s="326">
        <v>8.5900000000000004E-2</v>
      </c>
    </row>
    <row r="24" spans="6:21" x14ac:dyDescent="0.2">
      <c r="H24" s="326"/>
      <c r="I24" s="326"/>
      <c r="J24" s="326"/>
      <c r="K24" s="326"/>
      <c r="L24" s="326"/>
      <c r="M24" s="326"/>
      <c r="N24" s="326"/>
      <c r="O24" s="326"/>
      <c r="P24" s="326"/>
      <c r="Q24" s="326"/>
      <c r="R24" s="326"/>
      <c r="S24" s="326"/>
      <c r="T24" s="326"/>
      <c r="U24" s="326"/>
    </row>
    <row r="25" spans="6:21" x14ac:dyDescent="0.2">
      <c r="H25" s="325"/>
      <c r="I25" s="325"/>
      <c r="J25" s="325"/>
      <c r="K25" s="325"/>
      <c r="L25" s="325"/>
      <c r="M25" s="325"/>
      <c r="N25" s="325"/>
      <c r="O25" s="325"/>
      <c r="P25" s="326"/>
      <c r="Q25" s="326"/>
      <c r="R25" s="326"/>
      <c r="S25" s="326"/>
      <c r="T25" s="326"/>
      <c r="U25" s="326"/>
    </row>
    <row r="26" spans="6:21" x14ac:dyDescent="0.2">
      <c r="H26" s="325"/>
      <c r="I26" s="325"/>
      <c r="J26" s="325"/>
      <c r="K26" s="325"/>
      <c r="L26" s="325"/>
      <c r="M26" s="325"/>
      <c r="N26" s="325"/>
      <c r="O26" s="325"/>
      <c r="P26" s="326"/>
      <c r="Q26" s="326"/>
      <c r="R26" s="326"/>
      <c r="S26" s="326"/>
      <c r="T26" s="326"/>
      <c r="U26" s="326"/>
    </row>
    <row r="27" spans="6:21" x14ac:dyDescent="0.2">
      <c r="H27" s="407"/>
      <c r="I27" s="407"/>
      <c r="J27" s="407"/>
      <c r="K27" s="407"/>
      <c r="L27" s="407"/>
      <c r="M27" s="407"/>
      <c r="N27" s="407"/>
      <c r="O27" s="407"/>
      <c r="P27" s="407"/>
      <c r="Q27" s="407"/>
      <c r="R27" s="407"/>
      <c r="S27" s="407"/>
      <c r="T27" s="407"/>
    </row>
    <row r="28" spans="6:21" x14ac:dyDescent="0.2">
      <c r="H28" s="407"/>
      <c r="I28" s="407"/>
      <c r="J28" s="407"/>
      <c r="K28" s="407"/>
      <c r="L28" s="407"/>
      <c r="M28" s="407"/>
      <c r="N28" s="407"/>
      <c r="O28" s="407"/>
      <c r="P28" s="407"/>
      <c r="Q28" s="407"/>
      <c r="R28" s="407"/>
      <c r="S28" s="407"/>
      <c r="T28" s="407"/>
    </row>
    <row r="29" spans="6:21" x14ac:dyDescent="0.2">
      <c r="P29" s="325"/>
      <c r="Q29" s="325"/>
      <c r="R29" s="325"/>
      <c r="S29" s="325"/>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7"/>
  <dimension ref="A1:O39"/>
  <sheetViews>
    <sheetView showGridLines="0" topLeftCell="A10" zoomScale="120" zoomScaleNormal="120" workbookViewId="0"/>
  </sheetViews>
  <sheetFormatPr defaultRowHeight="14.4" x14ac:dyDescent="0.3"/>
  <cols>
    <col min="8" max="8" width="13.44140625" bestFit="1" customWidth="1"/>
    <col min="9" max="9" width="13.33203125" bestFit="1" customWidth="1"/>
    <col min="10" max="14" width="10.44140625" customWidth="1"/>
  </cols>
  <sheetData>
    <row r="1" spans="1:15" x14ac:dyDescent="0.3">
      <c r="A1" s="5" t="s">
        <v>1</v>
      </c>
      <c r="B1" s="5" t="s">
        <v>2</v>
      </c>
      <c r="H1" s="509" t="s">
        <v>3</v>
      </c>
      <c r="I1" s="510"/>
      <c r="J1" s="510"/>
    </row>
    <row r="2" spans="1:15" x14ac:dyDescent="0.3">
      <c r="A2" s="5" t="s">
        <v>4</v>
      </c>
      <c r="B2" s="5" t="s">
        <v>328</v>
      </c>
    </row>
    <row r="3" spans="1:15" x14ac:dyDescent="0.3">
      <c r="A3" s="6" t="s">
        <v>5</v>
      </c>
      <c r="B3" s="6" t="s">
        <v>6</v>
      </c>
    </row>
    <row r="4" spans="1:15" x14ac:dyDescent="0.3">
      <c r="A4" s="6" t="s">
        <v>7</v>
      </c>
      <c r="B4" s="6" t="s">
        <v>8</v>
      </c>
    </row>
    <row r="5" spans="1:15" x14ac:dyDescent="0.3">
      <c r="A5" s="7" t="s">
        <v>9</v>
      </c>
      <c r="B5" s="275" t="s">
        <v>329</v>
      </c>
    </row>
    <row r="6" spans="1:15" x14ac:dyDescent="0.3">
      <c r="A6" s="7" t="s">
        <v>10</v>
      </c>
      <c r="B6" s="417" t="s">
        <v>330</v>
      </c>
    </row>
    <row r="9" spans="1:15" x14ac:dyDescent="0.3">
      <c r="H9" s="1"/>
      <c r="I9" s="8"/>
      <c r="J9" s="9">
        <v>43465</v>
      </c>
      <c r="K9" s="9">
        <v>43830</v>
      </c>
      <c r="L9" s="9">
        <v>44196</v>
      </c>
      <c r="M9" s="9">
        <v>44561</v>
      </c>
      <c r="N9" s="9">
        <v>44651</v>
      </c>
      <c r="O9" s="9">
        <v>44742</v>
      </c>
    </row>
    <row r="10" spans="1:15" x14ac:dyDescent="0.3">
      <c r="H10" s="8" t="s">
        <v>11</v>
      </c>
      <c r="I10" s="8" t="s">
        <v>12</v>
      </c>
      <c r="J10" s="10">
        <v>1359.703</v>
      </c>
      <c r="K10" s="10">
        <v>1493.3</v>
      </c>
      <c r="L10" s="10">
        <v>1822.8409999999999</v>
      </c>
      <c r="M10" s="11">
        <v>2053.819</v>
      </c>
      <c r="N10" s="11">
        <v>1970.145</v>
      </c>
      <c r="O10" s="11">
        <v>2042.9179999999999</v>
      </c>
    </row>
    <row r="11" spans="1:15" x14ac:dyDescent="0.3">
      <c r="H11" s="8" t="s">
        <v>13</v>
      </c>
      <c r="I11" s="8" t="s">
        <v>14</v>
      </c>
      <c r="J11" s="10">
        <v>63.493299999999998</v>
      </c>
      <c r="K11" s="10">
        <v>63.9</v>
      </c>
      <c r="L11" s="11">
        <v>64.902723061100005</v>
      </c>
      <c r="M11" s="11">
        <v>64.802251366510006</v>
      </c>
      <c r="N11" s="11">
        <v>64.573343837479996</v>
      </c>
      <c r="O11" s="11">
        <v>65.56115495153</v>
      </c>
    </row>
    <row r="12" spans="1:15" x14ac:dyDescent="0.3">
      <c r="H12" s="8" t="s">
        <v>264</v>
      </c>
      <c r="I12" s="8" t="s">
        <v>263</v>
      </c>
      <c r="J12" s="10">
        <v>2.2183891071400001</v>
      </c>
      <c r="K12" s="10">
        <v>2.5</v>
      </c>
      <c r="L12" s="11">
        <v>2.3170437857200015</v>
      </c>
      <c r="M12" s="11">
        <v>2.2789612171600013</v>
      </c>
      <c r="N12" s="11">
        <v>1.6828456560699998</v>
      </c>
      <c r="O12" s="11">
        <v>1.6348159574600001</v>
      </c>
    </row>
    <row r="13" spans="1:15" x14ac:dyDescent="0.3">
      <c r="H13" s="8" t="s">
        <v>17</v>
      </c>
      <c r="I13" s="8" t="s">
        <v>18</v>
      </c>
      <c r="J13" s="10">
        <v>125.32228039</v>
      </c>
      <c r="K13" s="10">
        <v>162.19999999999999</v>
      </c>
      <c r="L13" s="10">
        <v>187.57274462381</v>
      </c>
      <c r="M13" s="11">
        <v>213.63559130934004</v>
      </c>
      <c r="N13" s="11">
        <v>204.54371121374999</v>
      </c>
      <c r="O13" s="11">
        <v>203.65934805528988</v>
      </c>
    </row>
    <row r="14" spans="1:15" x14ac:dyDescent="0.3">
      <c r="H14" s="8" t="s">
        <v>302</v>
      </c>
      <c r="I14" s="8" t="s">
        <v>301</v>
      </c>
      <c r="J14" s="10">
        <v>3.72129713</v>
      </c>
      <c r="K14" s="10">
        <v>4.3</v>
      </c>
      <c r="L14" s="11">
        <v>3.85387733546</v>
      </c>
      <c r="M14" s="11">
        <v>4.1519790463099993</v>
      </c>
      <c r="N14" s="11">
        <v>3.8973830830299989</v>
      </c>
      <c r="O14" s="11">
        <v>3.4836268269400006</v>
      </c>
    </row>
    <row r="15" spans="1:15" x14ac:dyDescent="0.3">
      <c r="H15" s="1"/>
      <c r="I15" s="1"/>
      <c r="J15" s="1"/>
      <c r="K15" s="1"/>
      <c r="L15" s="1"/>
      <c r="M15" s="1"/>
      <c r="N15" s="1"/>
      <c r="O15" s="1"/>
    </row>
    <row r="16" spans="1:15" x14ac:dyDescent="0.3">
      <c r="H16" s="1"/>
      <c r="I16" s="1"/>
      <c r="J16" s="1"/>
      <c r="K16" s="1"/>
      <c r="L16" s="1"/>
      <c r="M16" s="1"/>
      <c r="N16" s="1"/>
      <c r="O16" s="1"/>
    </row>
    <row r="17" spans="8:15" x14ac:dyDescent="0.3">
      <c r="H17" s="12"/>
      <c r="I17" s="12"/>
      <c r="J17" s="12"/>
      <c r="K17" s="12"/>
      <c r="L17" s="12"/>
      <c r="M17" s="12"/>
      <c r="N17" s="12"/>
    </row>
    <row r="18" spans="8:15" x14ac:dyDescent="0.3">
      <c r="H18" s="12"/>
      <c r="I18" s="12"/>
      <c r="J18" s="12"/>
      <c r="K18" s="12"/>
      <c r="L18" s="12"/>
      <c r="M18" s="12"/>
      <c r="N18" s="12"/>
    </row>
    <row r="19" spans="8:15" x14ac:dyDescent="0.3">
      <c r="H19" s="12"/>
      <c r="I19" s="12"/>
      <c r="J19" s="12"/>
      <c r="K19" s="12"/>
      <c r="L19" s="12"/>
      <c r="M19" s="12"/>
      <c r="N19" s="12"/>
    </row>
    <row r="20" spans="8:15" x14ac:dyDescent="0.3">
      <c r="H20" s="12"/>
      <c r="I20" s="12"/>
      <c r="J20" s="12"/>
      <c r="K20" s="12"/>
      <c r="L20" s="12"/>
      <c r="M20" s="12"/>
      <c r="N20" s="12"/>
    </row>
    <row r="21" spans="8:15" x14ac:dyDescent="0.3">
      <c r="H21" s="1"/>
      <c r="I21" s="1"/>
      <c r="J21" s="1"/>
      <c r="K21" s="1"/>
      <c r="L21" s="1"/>
      <c r="M21" s="1"/>
      <c r="N21" s="1"/>
      <c r="O21" s="13"/>
    </row>
    <row r="22" spans="8:15" x14ac:dyDescent="0.3">
      <c r="H22" s="1"/>
      <c r="I22" s="9"/>
      <c r="J22" s="9"/>
      <c r="K22" s="9"/>
      <c r="L22" s="9"/>
      <c r="M22" s="9"/>
      <c r="N22" s="9"/>
      <c r="O22" s="14"/>
    </row>
    <row r="23" spans="8:15" x14ac:dyDescent="0.3">
      <c r="I23" s="10"/>
      <c r="J23" s="10"/>
      <c r="K23" s="10"/>
      <c r="L23" s="10"/>
      <c r="M23" s="10"/>
      <c r="N23" s="10"/>
      <c r="O23" s="13"/>
    </row>
    <row r="24" spans="8:15" x14ac:dyDescent="0.3">
      <c r="I24" s="10"/>
      <c r="J24" s="10"/>
      <c r="K24" s="10"/>
      <c r="L24" s="10"/>
      <c r="M24" s="10"/>
      <c r="N24" s="11"/>
      <c r="O24" s="13"/>
    </row>
    <row r="25" spans="8:15" x14ac:dyDescent="0.3">
      <c r="I25" s="10"/>
      <c r="J25" s="10"/>
      <c r="K25" s="10"/>
      <c r="L25" s="10"/>
      <c r="M25" s="10"/>
      <c r="N25" s="11"/>
      <c r="O25" s="13"/>
    </row>
    <row r="26" spans="8:15" x14ac:dyDescent="0.3">
      <c r="I26" s="10"/>
      <c r="J26" s="10"/>
      <c r="K26" s="10"/>
      <c r="L26" s="10"/>
      <c r="M26" s="10"/>
      <c r="N26" s="10"/>
      <c r="O26" s="13"/>
    </row>
    <row r="27" spans="8:15" x14ac:dyDescent="0.3">
      <c r="I27" s="10"/>
      <c r="J27" s="10"/>
      <c r="K27" s="10"/>
      <c r="L27" s="10"/>
      <c r="M27" s="10"/>
      <c r="N27" s="11"/>
      <c r="O27" s="13"/>
    </row>
    <row r="28" spans="8:15" x14ac:dyDescent="0.3">
      <c r="H28" s="1"/>
      <c r="I28" s="1"/>
      <c r="J28" s="1"/>
      <c r="K28" s="1"/>
      <c r="L28" s="1"/>
      <c r="M28" s="1"/>
      <c r="N28" s="1"/>
      <c r="O28" s="13"/>
    </row>
    <row r="29" spans="8:15" x14ac:dyDescent="0.3">
      <c r="H29" s="1"/>
      <c r="I29" s="1"/>
      <c r="J29" s="1"/>
      <c r="K29" s="1"/>
      <c r="L29" s="1"/>
      <c r="M29" s="1"/>
      <c r="N29" s="1"/>
      <c r="O29" s="13"/>
    </row>
    <row r="30" spans="8:15" x14ac:dyDescent="0.3">
      <c r="H30" s="1"/>
      <c r="I30" s="1"/>
      <c r="J30" s="1"/>
      <c r="K30" s="1"/>
      <c r="L30" s="1"/>
      <c r="M30" s="1"/>
      <c r="N30" s="1"/>
      <c r="O30" s="13"/>
    </row>
    <row r="31" spans="8:15" x14ac:dyDescent="0.3">
      <c r="H31" s="1"/>
      <c r="I31" s="1"/>
      <c r="J31" s="1"/>
      <c r="K31" s="1"/>
      <c r="L31" s="1"/>
      <c r="M31" s="1"/>
      <c r="N31" s="1"/>
      <c r="O31" s="13"/>
    </row>
    <row r="32" spans="8:15" x14ac:dyDescent="0.3">
      <c r="H32" s="1"/>
      <c r="I32" s="9"/>
      <c r="J32" s="9"/>
      <c r="K32" s="9"/>
      <c r="L32" s="9"/>
      <c r="M32" s="9"/>
      <c r="N32" s="9"/>
      <c r="O32" s="13"/>
    </row>
    <row r="33" spans="8:15" x14ac:dyDescent="0.3">
      <c r="H33" s="8"/>
      <c r="I33" s="10"/>
      <c r="J33" s="10"/>
      <c r="K33" s="10"/>
      <c r="L33" s="10"/>
      <c r="M33" s="10"/>
      <c r="N33" s="10"/>
      <c r="O33" s="13"/>
    </row>
    <row r="34" spans="8:15" x14ac:dyDescent="0.3">
      <c r="H34" s="8"/>
      <c r="I34" s="10"/>
      <c r="J34" s="10"/>
      <c r="K34" s="10"/>
      <c r="L34" s="10"/>
      <c r="M34" s="10"/>
      <c r="N34" s="10"/>
    </row>
    <row r="35" spans="8:15" x14ac:dyDescent="0.3">
      <c r="H35" s="8"/>
      <c r="I35" s="10"/>
      <c r="J35" s="10"/>
      <c r="K35" s="10"/>
      <c r="L35" s="10"/>
      <c r="M35" s="10"/>
      <c r="N35" s="10"/>
    </row>
    <row r="36" spans="8:15" x14ac:dyDescent="0.3">
      <c r="H36" s="8"/>
      <c r="I36" s="10"/>
      <c r="J36" s="10"/>
      <c r="K36" s="10"/>
      <c r="L36" s="10"/>
      <c r="M36" s="10"/>
      <c r="N36" s="10"/>
    </row>
    <row r="37" spans="8:15" x14ac:dyDescent="0.3">
      <c r="H37" s="12"/>
      <c r="I37" s="12"/>
      <c r="J37" s="12"/>
      <c r="K37" s="12"/>
      <c r="L37" s="12"/>
      <c r="M37" s="12"/>
      <c r="N37" s="12"/>
    </row>
    <row r="38" spans="8:15" x14ac:dyDescent="0.3">
      <c r="H38" s="12"/>
      <c r="I38" s="12"/>
      <c r="J38" s="12"/>
      <c r="K38" s="12"/>
      <c r="L38" s="12"/>
      <c r="M38" s="12"/>
      <c r="N38" s="12"/>
    </row>
    <row r="39" spans="8:15" x14ac:dyDescent="0.3">
      <c r="H39" s="12"/>
      <c r="I39" s="12"/>
      <c r="J39" s="12"/>
      <c r="K39" s="12"/>
      <c r="L39" s="12"/>
      <c r="M39" s="12"/>
      <c r="N39" s="12"/>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X16"/>
  <sheetViews>
    <sheetView zoomScale="120" zoomScaleNormal="120" workbookViewId="0"/>
  </sheetViews>
  <sheetFormatPr defaultColWidth="8.6640625" defaultRowHeight="10.199999999999999" x14ac:dyDescent="0.2"/>
  <cols>
    <col min="1" max="8" width="8.6640625" style="322"/>
    <col min="9" max="9" width="11.44140625" style="322" bestFit="1" customWidth="1"/>
    <col min="10" max="10" width="16.44140625" style="322" bestFit="1" customWidth="1"/>
    <col min="11" max="21" width="10" style="322" customWidth="1"/>
    <col min="22" max="22" width="11" style="322" bestFit="1" customWidth="1"/>
    <col min="23" max="16384" width="8.6640625" style="322"/>
  </cols>
  <sheetData>
    <row r="1" spans="1:24" x14ac:dyDescent="0.2">
      <c r="A1" s="346" t="s">
        <v>1</v>
      </c>
      <c r="B1" s="347" t="s">
        <v>170</v>
      </c>
      <c r="K1" s="513" t="s">
        <v>3</v>
      </c>
      <c r="L1" s="514"/>
      <c r="M1" s="514"/>
      <c r="N1" s="514"/>
    </row>
    <row r="2" spans="1:24" x14ac:dyDescent="0.2">
      <c r="A2" s="346" t="s">
        <v>4</v>
      </c>
      <c r="B2" s="347" t="s">
        <v>180</v>
      </c>
    </row>
    <row r="3" spans="1:24" x14ac:dyDescent="0.2">
      <c r="A3" s="322" t="s">
        <v>5</v>
      </c>
      <c r="B3" s="6" t="s">
        <v>6</v>
      </c>
    </row>
    <row r="4" spans="1:24" x14ac:dyDescent="0.2">
      <c r="A4" s="322" t="s">
        <v>7</v>
      </c>
      <c r="B4" s="6" t="s">
        <v>8</v>
      </c>
    </row>
    <row r="5" spans="1:24" x14ac:dyDescent="0.2">
      <c r="A5" s="322" t="s">
        <v>9</v>
      </c>
    </row>
    <row r="6" spans="1:24" x14ac:dyDescent="0.2">
      <c r="A6" s="322" t="s">
        <v>10</v>
      </c>
    </row>
    <row r="7" spans="1:24" x14ac:dyDescent="0.2">
      <c r="K7" s="473" t="s">
        <v>70</v>
      </c>
      <c r="L7" s="473"/>
      <c r="M7" s="473"/>
      <c r="N7" s="473" t="s">
        <v>30</v>
      </c>
      <c r="O7" s="473"/>
      <c r="P7" s="473" t="s">
        <v>31</v>
      </c>
      <c r="Q7" s="473"/>
      <c r="R7" s="473" t="s">
        <v>32</v>
      </c>
      <c r="S7" s="473"/>
      <c r="T7" s="473" t="s">
        <v>181</v>
      </c>
      <c r="U7" s="473"/>
      <c r="V7" s="473" t="s">
        <v>266</v>
      </c>
      <c r="W7" s="473"/>
      <c r="X7" s="473" t="s">
        <v>333</v>
      </c>
    </row>
    <row r="8" spans="1:24" x14ac:dyDescent="0.2">
      <c r="K8" s="473" t="s">
        <v>72</v>
      </c>
      <c r="L8" s="473"/>
      <c r="M8" s="473"/>
      <c r="N8" s="473" t="s">
        <v>33</v>
      </c>
      <c r="O8" s="473"/>
      <c r="P8" s="473" t="s">
        <v>34</v>
      </c>
      <c r="Q8" s="473"/>
      <c r="R8" s="473" t="s">
        <v>35</v>
      </c>
      <c r="S8" s="473"/>
      <c r="T8" s="473" t="s">
        <v>182</v>
      </c>
      <c r="U8" s="473"/>
      <c r="V8" s="473" t="s">
        <v>267</v>
      </c>
      <c r="W8" s="473"/>
      <c r="X8" s="473" t="s">
        <v>334</v>
      </c>
    </row>
    <row r="9" spans="1:24" x14ac:dyDescent="0.2">
      <c r="I9" s="322" t="s">
        <v>168</v>
      </c>
      <c r="J9" s="322" t="s">
        <v>169</v>
      </c>
      <c r="K9" s="325">
        <v>0.09</v>
      </c>
      <c r="L9" s="325">
        <v>0.16</v>
      </c>
      <c r="M9" s="325">
        <v>0.27</v>
      </c>
      <c r="N9" s="325">
        <v>0.32</v>
      </c>
      <c r="O9" s="325">
        <v>0.18</v>
      </c>
      <c r="P9" s="325">
        <v>0.28000000000000003</v>
      </c>
      <c r="Q9" s="325">
        <v>0.4</v>
      </c>
      <c r="R9" s="325">
        <v>0.39</v>
      </c>
      <c r="S9" s="325">
        <v>7.0000000000000007E-2</v>
      </c>
      <c r="T9" s="325">
        <v>0.19</v>
      </c>
      <c r="U9" s="325">
        <v>0.28000000000000003</v>
      </c>
      <c r="V9" s="325">
        <v>0.33</v>
      </c>
      <c r="W9" s="325">
        <v>0.1</v>
      </c>
      <c r="X9" s="325">
        <v>0.31</v>
      </c>
    </row>
    <row r="10" spans="1:24" x14ac:dyDescent="0.2">
      <c r="I10" s="322" t="s">
        <v>41</v>
      </c>
      <c r="J10" s="322" t="s">
        <v>42</v>
      </c>
      <c r="K10" s="326">
        <v>7.7000000000000002E-3</v>
      </c>
      <c r="L10" s="326">
        <v>1.34E-2</v>
      </c>
      <c r="M10" s="326">
        <v>2.1399999999999999E-2</v>
      </c>
      <c r="N10" s="326">
        <v>2.58E-2</v>
      </c>
      <c r="O10" s="326">
        <v>1.3100000000000001E-2</v>
      </c>
      <c r="P10" s="326">
        <v>2.0500000000000001E-2</v>
      </c>
      <c r="Q10" s="326">
        <v>2.9399999999999999E-2</v>
      </c>
      <c r="R10" s="326">
        <v>2.7900000000000001E-2</v>
      </c>
      <c r="S10" s="326">
        <v>4.4999999999999997E-3</v>
      </c>
      <c r="T10" s="326">
        <v>1.1599999999999999E-2</v>
      </c>
      <c r="U10" s="326">
        <v>1.6899999999999998E-2</v>
      </c>
      <c r="V10" s="326">
        <v>1.9699999999999999E-2</v>
      </c>
      <c r="W10" s="326">
        <v>5.4999999999999997E-3</v>
      </c>
      <c r="X10" s="326">
        <v>1.7000000000000001E-2</v>
      </c>
    </row>
    <row r="11" spans="1:24" x14ac:dyDescent="0.2">
      <c r="I11" s="322" t="s">
        <v>43</v>
      </c>
      <c r="J11" s="322" t="s">
        <v>44</v>
      </c>
      <c r="K11" s="326">
        <v>4.5999999999999999E-2</v>
      </c>
      <c r="L11" s="326">
        <v>7.8600000000000003E-2</v>
      </c>
      <c r="M11" s="326">
        <v>0.12379999999999999</v>
      </c>
      <c r="N11" s="326">
        <v>0.14680000000000001</v>
      </c>
      <c r="O11" s="326">
        <v>7.2599999999999998E-2</v>
      </c>
      <c r="P11" s="326">
        <v>0.11310000000000001</v>
      </c>
      <c r="Q11" s="326">
        <v>0.16170000000000001</v>
      </c>
      <c r="R11" s="326">
        <v>0.15479999999999999</v>
      </c>
      <c r="S11" s="326">
        <v>2.69E-2</v>
      </c>
      <c r="T11" s="326">
        <v>7.1199999999999999E-2</v>
      </c>
      <c r="U11" s="326">
        <v>0.1061</v>
      </c>
      <c r="V11" s="326">
        <v>0.12640000000000001</v>
      </c>
      <c r="W11" s="326">
        <v>4.0800000000000003E-2</v>
      </c>
      <c r="X11" s="326">
        <v>0.12809999999999999</v>
      </c>
    </row>
    <row r="13" spans="1:24" x14ac:dyDescent="0.2">
      <c r="K13" s="325"/>
      <c r="L13" s="325"/>
      <c r="M13" s="325"/>
      <c r="N13" s="325"/>
      <c r="O13" s="325"/>
      <c r="P13" s="325"/>
      <c r="Q13" s="325"/>
      <c r="R13" s="325"/>
      <c r="S13" s="325"/>
      <c r="T13" s="325"/>
      <c r="U13" s="325"/>
      <c r="V13" s="325"/>
      <c r="W13" s="325"/>
      <c r="X13" s="325"/>
    </row>
    <row r="14" spans="1:24" ht="14.4" x14ac:dyDescent="0.3">
      <c r="K14" s="407"/>
      <c r="L14" s="407"/>
      <c r="M14" s="407"/>
      <c r="N14" s="407"/>
      <c r="O14" s="407"/>
      <c r="P14" s="407"/>
      <c r="Q14" s="407"/>
      <c r="R14" s="407"/>
      <c r="S14" s="407"/>
      <c r="T14" s="407"/>
      <c r="U14" s="407"/>
      <c r="V14" s="501"/>
      <c r="W14" s="501"/>
      <c r="X14" s="501"/>
    </row>
    <row r="15" spans="1:24" ht="14.4" x14ac:dyDescent="0.3">
      <c r="K15" s="407"/>
      <c r="L15" s="407"/>
      <c r="M15" s="407"/>
      <c r="N15" s="407"/>
      <c r="O15" s="407"/>
      <c r="P15" s="407"/>
      <c r="Q15" s="407"/>
      <c r="R15" s="407"/>
      <c r="S15" s="407"/>
      <c r="T15" s="407"/>
      <c r="U15" s="407"/>
      <c r="V15" s="501"/>
      <c r="W15" s="501"/>
      <c r="X15" s="501"/>
    </row>
    <row r="16" spans="1:24" ht="14.4" x14ac:dyDescent="0.3">
      <c r="V16" s="181"/>
      <c r="W16" s="181"/>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Q17"/>
  <sheetViews>
    <sheetView showGridLines="0" zoomScale="120" zoomScaleNormal="120" workbookViewId="0">
      <selection sqref="A1:XFD2"/>
    </sheetView>
  </sheetViews>
  <sheetFormatPr defaultColWidth="9.109375" defaultRowHeight="14.4" x14ac:dyDescent="0.3"/>
  <cols>
    <col min="1" max="10" width="9.109375" style="261"/>
    <col min="11" max="11" width="11.109375" style="261" customWidth="1"/>
    <col min="12" max="12" width="13.88671875" style="261" customWidth="1"/>
    <col min="13" max="13" width="12.44140625" style="261" customWidth="1"/>
    <col min="14" max="16384" width="9.109375" style="261"/>
  </cols>
  <sheetData>
    <row r="1" spans="1:17" x14ac:dyDescent="0.3">
      <c r="A1" s="260" t="s">
        <v>1</v>
      </c>
      <c r="B1" s="15" t="s">
        <v>470</v>
      </c>
      <c r="N1" s="515" t="s">
        <v>3</v>
      </c>
      <c r="O1" s="516"/>
      <c r="P1" s="516"/>
      <c r="Q1" s="516"/>
    </row>
    <row r="2" spans="1:17" x14ac:dyDescent="0.3">
      <c r="A2" s="260" t="s">
        <v>4</v>
      </c>
      <c r="B2" s="15" t="s">
        <v>471</v>
      </c>
    </row>
    <row r="3" spans="1:17" x14ac:dyDescent="0.3">
      <c r="A3" s="1" t="s">
        <v>5</v>
      </c>
      <c r="B3" s="6" t="s">
        <v>6</v>
      </c>
    </row>
    <row r="4" spans="1:17" x14ac:dyDescent="0.3">
      <c r="A4" s="1" t="s">
        <v>7</v>
      </c>
      <c r="B4" s="6" t="s">
        <v>8</v>
      </c>
    </row>
    <row r="5" spans="1:17" s="262" customFormat="1" ht="14.25" customHeight="1" x14ac:dyDescent="0.2">
      <c r="A5" s="1" t="s">
        <v>9</v>
      </c>
      <c r="B5" s="4" t="s">
        <v>315</v>
      </c>
    </row>
    <row r="6" spans="1:17" x14ac:dyDescent="0.3">
      <c r="A6" s="1" t="s">
        <v>10</v>
      </c>
      <c r="B6" s="4" t="s">
        <v>314</v>
      </c>
      <c r="C6" s="262"/>
      <c r="D6" s="262"/>
      <c r="E6" s="262"/>
      <c r="F6" s="262"/>
      <c r="G6" s="262"/>
      <c r="H6" s="262"/>
      <c r="I6" s="262"/>
    </row>
    <row r="7" spans="1:17" x14ac:dyDescent="0.3">
      <c r="A7" s="1"/>
      <c r="C7" s="262"/>
      <c r="D7" s="262"/>
      <c r="E7" s="262"/>
      <c r="F7" s="262"/>
      <c r="G7" s="262"/>
      <c r="H7" s="262"/>
      <c r="I7" s="262"/>
    </row>
    <row r="8" spans="1:17" x14ac:dyDescent="0.3">
      <c r="A8" s="1"/>
      <c r="J8" s="263"/>
      <c r="K8" s="266" t="s">
        <v>142</v>
      </c>
      <c r="L8" s="266" t="s">
        <v>143</v>
      </c>
    </row>
    <row r="9" spans="1:17" x14ac:dyDescent="0.3">
      <c r="A9" s="1"/>
      <c r="J9" s="264"/>
      <c r="K9" s="267" t="s">
        <v>144</v>
      </c>
      <c r="L9" s="267" t="s">
        <v>145</v>
      </c>
    </row>
    <row r="10" spans="1:17" x14ac:dyDescent="0.3">
      <c r="J10" s="264" t="s">
        <v>146</v>
      </c>
      <c r="K10" s="265">
        <v>5</v>
      </c>
      <c r="L10" s="268">
        <v>0.87</v>
      </c>
      <c r="M10" s="314"/>
      <c r="N10" s="314"/>
    </row>
    <row r="11" spans="1:17" x14ac:dyDescent="0.3">
      <c r="J11" s="264" t="s">
        <v>147</v>
      </c>
      <c r="K11" s="265">
        <v>8</v>
      </c>
      <c r="L11" s="268">
        <v>1</v>
      </c>
      <c r="M11" s="314"/>
      <c r="N11" s="314"/>
    </row>
    <row r="12" spans="1:17" x14ac:dyDescent="0.3">
      <c r="J12" s="264" t="s">
        <v>148</v>
      </c>
      <c r="K12" s="265">
        <v>109</v>
      </c>
      <c r="L12" s="268">
        <v>57.2</v>
      </c>
      <c r="M12" s="314"/>
      <c r="N12" s="314"/>
    </row>
    <row r="13" spans="1:17" x14ac:dyDescent="0.3">
      <c r="J13" s="264" t="s">
        <v>149</v>
      </c>
      <c r="K13" s="265">
        <v>10</v>
      </c>
      <c r="L13" s="268">
        <v>4.8600000000000003</v>
      </c>
      <c r="M13" s="314"/>
      <c r="N13" s="314"/>
    </row>
    <row r="14" spans="1:17" x14ac:dyDescent="0.3">
      <c r="K14" s="313"/>
    </row>
    <row r="15" spans="1:17" x14ac:dyDescent="0.3">
      <c r="N15" s="314"/>
    </row>
    <row r="16" spans="1:17" x14ac:dyDescent="0.3">
      <c r="N16" s="314"/>
    </row>
    <row r="17" spans="14:14" x14ac:dyDescent="0.3">
      <c r="N17" s="314"/>
    </row>
  </sheetData>
  <mergeCells count="1">
    <mergeCell ref="N1:Q1"/>
  </mergeCells>
  <hyperlinks>
    <hyperlink ref="N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Y29"/>
  <sheetViews>
    <sheetView showGridLines="0" zoomScale="120" zoomScaleNormal="120" workbookViewId="0"/>
  </sheetViews>
  <sheetFormatPr defaultColWidth="9.33203125" defaultRowHeight="15.6" x14ac:dyDescent="0.3"/>
  <cols>
    <col min="1" max="1" width="10.6640625" style="96" customWidth="1"/>
    <col min="2" max="4" width="9.33203125" style="96"/>
    <col min="5" max="5" width="10.6640625" style="96" customWidth="1"/>
    <col min="6" max="6" width="14.33203125" style="101" customWidth="1"/>
    <col min="7" max="7" width="30.6640625" style="98" customWidth="1"/>
    <col min="8" max="8" width="15.44140625" style="98" customWidth="1"/>
    <col min="9" max="9" width="10.109375" style="99" customWidth="1"/>
    <col min="10" max="10" width="9.6640625" style="98" customWidth="1"/>
    <col min="11" max="11" width="9.6640625" style="99" customWidth="1"/>
    <col min="12" max="12" width="10.109375" style="99" customWidth="1"/>
    <col min="13" max="14" width="11.6640625" style="100" customWidth="1"/>
    <col min="15" max="15" width="16.44140625" style="101" customWidth="1"/>
    <col min="16" max="16" width="16.6640625" style="96" customWidth="1"/>
    <col min="17" max="17" width="16.6640625" style="103" customWidth="1"/>
    <col min="18" max="18" width="16.33203125" style="96" customWidth="1"/>
    <col min="19" max="19" width="17.33203125" style="96" customWidth="1"/>
    <col min="20" max="22" width="13.6640625" style="96" customWidth="1"/>
    <col min="23" max="23" width="11.44140625" style="96" customWidth="1"/>
    <col min="24" max="24" width="42.33203125" style="96" customWidth="1"/>
    <col min="25" max="25" width="15.6640625" style="96" customWidth="1"/>
    <col min="26" max="16384" width="9.33203125" style="96"/>
  </cols>
  <sheetData>
    <row r="1" spans="1:25" s="89" customFormat="1" ht="10.5" customHeight="1" x14ac:dyDescent="0.2">
      <c r="A1" s="5" t="s">
        <v>1</v>
      </c>
      <c r="B1" s="88" t="s">
        <v>494</v>
      </c>
      <c r="F1" s="90"/>
      <c r="G1" s="90"/>
      <c r="H1" s="511" t="s">
        <v>3</v>
      </c>
      <c r="I1" s="511"/>
      <c r="J1" s="511"/>
      <c r="K1" s="511"/>
    </row>
    <row r="2" spans="1:25" s="92" customFormat="1" ht="10.5" customHeight="1" x14ac:dyDescent="0.2">
      <c r="A2" s="5" t="s">
        <v>4</v>
      </c>
      <c r="B2" s="91" t="s">
        <v>495</v>
      </c>
      <c r="F2" s="93"/>
      <c r="G2" s="93"/>
      <c r="H2" s="93"/>
    </row>
    <row r="3" spans="1:25" s="92" customFormat="1" ht="10.5" customHeight="1" x14ac:dyDescent="0.2">
      <c r="A3" s="6" t="s">
        <v>5</v>
      </c>
      <c r="B3" s="92" t="s">
        <v>6</v>
      </c>
      <c r="F3" s="93"/>
      <c r="G3" s="93"/>
      <c r="H3" s="93"/>
    </row>
    <row r="4" spans="1:25" s="92" customFormat="1" ht="10.5" customHeight="1" x14ac:dyDescent="0.2">
      <c r="A4" s="6" t="s">
        <v>7</v>
      </c>
      <c r="B4" s="92" t="s">
        <v>8</v>
      </c>
      <c r="F4" s="93"/>
      <c r="G4" s="93"/>
      <c r="H4" s="93"/>
    </row>
    <row r="5" spans="1:25" s="92" customFormat="1" ht="10.5" customHeight="1" x14ac:dyDescent="0.2">
      <c r="A5" s="7" t="s">
        <v>9</v>
      </c>
      <c r="B5" s="463"/>
      <c r="F5" s="93"/>
      <c r="G5" s="93"/>
      <c r="H5" s="93"/>
    </row>
    <row r="6" spans="1:25" s="92" customFormat="1" ht="10.5" customHeight="1" x14ac:dyDescent="0.2">
      <c r="A6" s="7" t="s">
        <v>10</v>
      </c>
      <c r="B6" s="274"/>
      <c r="F6" s="93"/>
      <c r="H6" s="93"/>
      <c r="I6" s="467"/>
      <c r="J6" s="467"/>
      <c r="K6" s="467"/>
      <c r="L6" s="467"/>
      <c r="M6" s="467"/>
      <c r="N6" s="467"/>
    </row>
    <row r="7" spans="1:25" ht="15" customHeight="1" x14ac:dyDescent="0.3">
      <c r="F7" s="97"/>
      <c r="G7" s="459"/>
      <c r="H7" s="458"/>
      <c r="I7" s="468"/>
      <c r="J7" s="468"/>
      <c r="K7" s="468"/>
      <c r="L7" s="468"/>
      <c r="M7" s="468"/>
      <c r="N7" s="468"/>
      <c r="O7" s="102"/>
    </row>
    <row r="8" spans="1:25" s="101" customFormat="1" x14ac:dyDescent="0.3">
      <c r="E8" s="96"/>
      <c r="G8" s="349"/>
      <c r="H8" s="107"/>
      <c r="I8" s="104" t="s">
        <v>464</v>
      </c>
      <c r="J8" s="104" t="s">
        <v>256</v>
      </c>
      <c r="K8" s="104" t="s">
        <v>183</v>
      </c>
      <c r="L8" s="104" t="s">
        <v>273</v>
      </c>
      <c r="M8" s="104" t="s">
        <v>291</v>
      </c>
      <c r="N8" s="104" t="s">
        <v>465</v>
      </c>
      <c r="O8" s="108"/>
      <c r="P8" s="109"/>
      <c r="Q8" s="110"/>
      <c r="R8" s="109"/>
      <c r="S8" s="109"/>
      <c r="T8" s="109"/>
      <c r="U8" s="109"/>
      <c r="V8" s="96"/>
      <c r="W8" s="96"/>
      <c r="X8" s="96"/>
      <c r="Y8" s="96"/>
    </row>
    <row r="9" spans="1:25" s="101" customFormat="1" x14ac:dyDescent="0.3">
      <c r="E9" s="96"/>
      <c r="G9" s="273" t="s">
        <v>274</v>
      </c>
      <c r="H9" s="47" t="s">
        <v>325</v>
      </c>
      <c r="I9" s="105">
        <v>1.6</v>
      </c>
      <c r="J9" s="105">
        <v>1.9</v>
      </c>
      <c r="K9" s="105">
        <v>2</v>
      </c>
      <c r="L9" s="105">
        <v>1.9</v>
      </c>
      <c r="M9" s="105">
        <v>1.5</v>
      </c>
      <c r="N9" s="105">
        <v>1.4</v>
      </c>
      <c r="O9" s="108"/>
      <c r="P9" s="109"/>
      <c r="Q9" s="110"/>
      <c r="R9" s="109"/>
      <c r="S9" s="109"/>
      <c r="T9" s="109"/>
      <c r="U9" s="109"/>
      <c r="V9" s="96"/>
      <c r="W9" s="96"/>
      <c r="X9" s="96"/>
      <c r="Y9" s="96"/>
    </row>
    <row r="10" spans="1:25" s="101" customFormat="1" x14ac:dyDescent="0.3">
      <c r="E10" s="96"/>
      <c r="G10" s="273" t="s">
        <v>275</v>
      </c>
      <c r="H10" s="47" t="s">
        <v>326</v>
      </c>
      <c r="I10" s="105">
        <v>0.7</v>
      </c>
      <c r="J10" s="105">
        <v>0.6</v>
      </c>
      <c r="K10" s="105">
        <v>0.3</v>
      </c>
      <c r="L10" s="105">
        <v>0.4</v>
      </c>
      <c r="M10" s="105">
        <v>0.2</v>
      </c>
      <c r="N10" s="105">
        <v>0.2</v>
      </c>
      <c r="O10" s="108"/>
      <c r="P10" s="109"/>
      <c r="Q10" s="110"/>
      <c r="R10" s="109"/>
      <c r="S10" s="109"/>
      <c r="T10" s="109"/>
      <c r="U10" s="109"/>
      <c r="V10" s="96"/>
      <c r="W10" s="96"/>
      <c r="X10" s="96"/>
      <c r="Y10" s="96"/>
    </row>
    <row r="11" spans="1:25" s="101" customFormat="1" x14ac:dyDescent="0.3">
      <c r="E11" s="96"/>
      <c r="G11" s="47" t="s">
        <v>276</v>
      </c>
      <c r="H11" s="47" t="s">
        <v>292</v>
      </c>
      <c r="I11" s="276">
        <v>0.25</v>
      </c>
      <c r="J11" s="276">
        <v>0.25159999999999999</v>
      </c>
      <c r="K11" s="276">
        <v>0.22700000000000001</v>
      </c>
      <c r="L11" s="276">
        <v>0.22070000000000001</v>
      </c>
      <c r="M11" s="276">
        <v>0.1961</v>
      </c>
      <c r="N11" s="276">
        <v>0.18099999999999999</v>
      </c>
      <c r="O11" s="108"/>
      <c r="P11" s="109"/>
      <c r="Q11" s="110"/>
      <c r="R11" s="109"/>
      <c r="S11" s="109"/>
      <c r="T11" s="109"/>
      <c r="U11" s="109"/>
      <c r="V11" s="96"/>
      <c r="W11" s="96"/>
      <c r="X11" s="96"/>
      <c r="Y11" s="96"/>
    </row>
    <row r="12" spans="1:25" s="101" customFormat="1" x14ac:dyDescent="0.3">
      <c r="A12" s="350"/>
      <c r="E12" s="96"/>
      <c r="G12" s="98"/>
      <c r="H12" s="98"/>
      <c r="I12" s="469"/>
      <c r="J12" s="469"/>
      <c r="K12" s="469"/>
      <c r="L12" s="470"/>
      <c r="M12" s="470"/>
      <c r="N12" s="470"/>
      <c r="O12" s="469"/>
      <c r="P12" s="109"/>
      <c r="Q12" s="110"/>
      <c r="R12" s="109"/>
      <c r="S12" s="109"/>
      <c r="T12" s="109"/>
      <c r="U12" s="109"/>
      <c r="V12" s="96"/>
      <c r="W12" s="96"/>
      <c r="X12" s="96"/>
      <c r="Y12" s="96"/>
    </row>
    <row r="13" spans="1:25" s="101" customFormat="1" x14ac:dyDescent="0.3">
      <c r="E13" s="96"/>
      <c r="I13" s="111"/>
      <c r="J13" s="111"/>
      <c r="K13" s="111"/>
      <c r="L13" s="111"/>
      <c r="M13" s="111"/>
      <c r="N13" s="111"/>
      <c r="O13" s="108"/>
      <c r="P13" s="109"/>
      <c r="Q13" s="110"/>
      <c r="R13" s="109"/>
      <c r="S13" s="109"/>
      <c r="T13" s="109"/>
      <c r="U13" s="109"/>
      <c r="V13" s="96"/>
      <c r="W13" s="96"/>
      <c r="X13" s="96"/>
      <c r="Y13" s="96"/>
    </row>
    <row r="14" spans="1:25" x14ac:dyDescent="0.3">
      <c r="I14" s="471"/>
      <c r="K14" s="471"/>
      <c r="L14" s="471"/>
      <c r="M14" s="472"/>
      <c r="N14" s="472"/>
      <c r="O14" s="108"/>
      <c r="P14" s="109"/>
      <c r="Q14" s="110"/>
      <c r="R14" s="109"/>
      <c r="S14" s="109"/>
      <c r="T14" s="109"/>
      <c r="U14" s="109"/>
    </row>
    <row r="15" spans="1:25" x14ac:dyDescent="0.3">
      <c r="J15" s="99"/>
      <c r="M15" s="99"/>
    </row>
    <row r="24" spans="7:8" x14ac:dyDescent="0.3">
      <c r="G24" s="112"/>
      <c r="H24" s="112"/>
    </row>
    <row r="29" spans="7:8" x14ac:dyDescent="0.3">
      <c r="G29" s="350"/>
    </row>
  </sheetData>
  <mergeCells count="1">
    <mergeCell ref="H1:K1"/>
  </mergeCells>
  <hyperlinks>
    <hyperlink ref="H1" location="Tartalom_Index!A1" display="Vissza a Tartalomra / Return to the Index"/>
  </hyperlinks>
  <pageMargins left="0.7" right="0.7" top="0.75" bottom="0.75" header="0.3" footer="0.3"/>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BY39"/>
  <sheetViews>
    <sheetView showGridLines="0" zoomScale="145" zoomScaleNormal="145" workbookViewId="0"/>
  </sheetViews>
  <sheetFormatPr defaultColWidth="8.5546875" defaultRowHeight="14.4" x14ac:dyDescent="0.3"/>
  <cols>
    <col min="1" max="7" width="8.5546875" style="134"/>
    <col min="8" max="8" width="13.6640625" style="134" customWidth="1"/>
    <col min="9" max="9" width="21.109375" style="114" customWidth="1"/>
    <col min="10" max="10" width="8.5546875" style="114" customWidth="1"/>
    <col min="11" max="13" width="9.6640625" style="114" customWidth="1"/>
    <col min="14" max="16" width="10.44140625" style="134" customWidth="1"/>
    <col min="17" max="17" width="12" style="134" bestFit="1" customWidth="1"/>
    <col min="18" max="18" width="11.6640625" style="134" bestFit="1" customWidth="1"/>
    <col min="19" max="19" width="8.5546875" style="134"/>
    <col min="20" max="20" width="10.33203125" style="134" bestFit="1" customWidth="1"/>
    <col min="21" max="21" width="10.5546875" style="134" bestFit="1" customWidth="1"/>
    <col min="22" max="22" width="11" style="134" customWidth="1"/>
    <col min="23" max="23" width="10.5546875" style="134" bestFit="1" customWidth="1"/>
    <col min="24" max="24" width="11.6640625" style="134" customWidth="1"/>
    <col min="25" max="25" width="12.6640625" style="134" customWidth="1"/>
    <col min="26" max="26" width="8.5546875" style="135"/>
    <col min="27" max="27" width="23.44140625" style="135" customWidth="1"/>
    <col min="28" max="28" width="14.33203125" style="135" bestFit="1" customWidth="1"/>
    <col min="29" max="30" width="12.5546875" style="135" bestFit="1" customWidth="1"/>
    <col min="31" max="31" width="14.33203125" style="135" bestFit="1" customWidth="1"/>
    <col min="32" max="37" width="8.5546875" style="136"/>
    <col min="38" max="38" width="12.5546875" style="136" customWidth="1"/>
    <col min="39" max="41" width="8.5546875" style="136"/>
    <col min="42" max="42" width="13" style="136" customWidth="1"/>
    <col min="43" max="58" width="8.5546875" style="136"/>
    <col min="59" max="59" width="12.33203125" style="136" customWidth="1"/>
    <col min="60" max="77" width="8.5546875" style="136"/>
    <col min="78" max="16384" width="8.5546875" style="134"/>
  </cols>
  <sheetData>
    <row r="1" spans="1:77" s="92" customFormat="1" ht="10.5" customHeight="1" x14ac:dyDescent="0.2">
      <c r="A1" s="5" t="s">
        <v>1</v>
      </c>
      <c r="B1" s="91" t="s">
        <v>277</v>
      </c>
      <c r="F1" s="416"/>
      <c r="G1" s="416"/>
      <c r="H1" s="416"/>
      <c r="I1" s="259" t="s">
        <v>3</v>
      </c>
      <c r="J1" s="421"/>
    </row>
    <row r="2" spans="1:77" s="92" customFormat="1" ht="10.5" customHeight="1" x14ac:dyDescent="0.2">
      <c r="A2" s="5" t="s">
        <v>4</v>
      </c>
      <c r="B2" s="91" t="s">
        <v>468</v>
      </c>
      <c r="F2" s="93"/>
      <c r="G2" s="93"/>
      <c r="H2" s="93"/>
      <c r="I2" s="94"/>
      <c r="J2" s="94"/>
    </row>
    <row r="3" spans="1:77" s="92" customFormat="1" ht="10.5" customHeight="1" x14ac:dyDescent="0.2">
      <c r="A3" s="6" t="s">
        <v>5</v>
      </c>
      <c r="B3" s="92" t="s">
        <v>6</v>
      </c>
      <c r="F3" s="93"/>
      <c r="G3" s="93"/>
      <c r="H3" s="93"/>
      <c r="I3" s="95"/>
      <c r="J3" s="95"/>
    </row>
    <row r="4" spans="1:77" s="92" customFormat="1" ht="10.5" customHeight="1" x14ac:dyDescent="0.2">
      <c r="A4" s="6" t="s">
        <v>7</v>
      </c>
      <c r="B4" s="92" t="s">
        <v>8</v>
      </c>
      <c r="F4" s="93"/>
      <c r="G4" s="93"/>
      <c r="H4" s="93"/>
      <c r="I4" s="94"/>
      <c r="J4" s="94"/>
    </row>
    <row r="5" spans="1:77" s="92" customFormat="1" ht="10.5" customHeight="1" x14ac:dyDescent="0.2">
      <c r="A5" s="7" t="s">
        <v>9</v>
      </c>
      <c r="B5" s="463"/>
      <c r="F5" s="93"/>
      <c r="G5" s="93"/>
      <c r="H5" s="93"/>
      <c r="I5" s="94"/>
      <c r="J5" s="94"/>
    </row>
    <row r="6" spans="1:77" s="92" customFormat="1" ht="10.5" customHeight="1" x14ac:dyDescent="0.2">
      <c r="A6" s="7" t="s">
        <v>10</v>
      </c>
      <c r="F6" s="93"/>
      <c r="G6" s="93"/>
      <c r="H6" s="93"/>
      <c r="I6" s="94"/>
      <c r="J6" s="94"/>
      <c r="N6" s="464"/>
      <c r="O6" s="464"/>
    </row>
    <row r="7" spans="1:77" s="113" customFormat="1" ht="15.6" x14ac:dyDescent="0.3">
      <c r="I7" s="114"/>
      <c r="J7" s="114"/>
      <c r="K7" s="114"/>
      <c r="L7" s="114"/>
      <c r="M7" s="114"/>
      <c r="N7" s="465"/>
      <c r="O7" s="465"/>
      <c r="Z7" s="116"/>
      <c r="AA7" s="116"/>
      <c r="AB7" s="116"/>
      <c r="AC7" s="116"/>
      <c r="AD7" s="116"/>
      <c r="AE7" s="116"/>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row>
    <row r="8" spans="1:77" s="118" customFormat="1" ht="15.6" x14ac:dyDescent="0.3">
      <c r="I8" s="119"/>
      <c r="J8" s="458"/>
      <c r="K8" s="459"/>
      <c r="L8" s="459"/>
      <c r="M8" s="460"/>
      <c r="N8" s="466"/>
      <c r="O8" s="466"/>
      <c r="Z8" s="120"/>
      <c r="AA8" s="120"/>
      <c r="AB8" s="120"/>
      <c r="AC8" s="120"/>
      <c r="AD8" s="120"/>
      <c r="AE8" s="120"/>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row>
    <row r="9" spans="1:77" s="122" customFormat="1" x14ac:dyDescent="0.3">
      <c r="I9" s="123"/>
      <c r="J9" s="123"/>
      <c r="K9" s="104" t="s">
        <v>464</v>
      </c>
      <c r="L9" s="104" t="s">
        <v>256</v>
      </c>
      <c r="M9" s="104" t="s">
        <v>183</v>
      </c>
      <c r="N9" s="124" t="s">
        <v>273</v>
      </c>
      <c r="O9" s="124" t="s">
        <v>291</v>
      </c>
      <c r="P9" s="124" t="s">
        <v>465</v>
      </c>
      <c r="Q9" s="125"/>
      <c r="R9" s="125"/>
      <c r="S9" s="125"/>
      <c r="T9" s="125"/>
      <c r="U9" s="125"/>
      <c r="V9" s="126"/>
      <c r="W9" s="125"/>
      <c r="X9" s="125"/>
      <c r="Y9" s="125"/>
      <c r="Z9" s="127"/>
      <c r="AA9" s="127"/>
      <c r="AB9" s="127"/>
      <c r="AC9" s="127"/>
      <c r="AD9" s="127"/>
      <c r="AE9" s="127"/>
      <c r="AF9" s="128"/>
      <c r="AG9" s="128"/>
      <c r="AH9" s="128"/>
      <c r="AI9" s="128"/>
      <c r="AJ9" s="128"/>
      <c r="AK9" s="128"/>
      <c r="AL9" s="128"/>
      <c r="AM9" s="129"/>
      <c r="AN9" s="128"/>
      <c r="AO9" s="128"/>
      <c r="AP9" s="128"/>
      <c r="AQ9" s="128"/>
      <c r="AR9" s="128"/>
      <c r="AS9" s="128"/>
      <c r="AT9" s="128"/>
      <c r="AU9" s="128"/>
      <c r="AV9" s="128"/>
      <c r="AW9" s="128"/>
      <c r="AX9" s="128"/>
      <c r="AY9" s="128"/>
      <c r="AZ9" s="128"/>
      <c r="BA9" s="128"/>
      <c r="BB9" s="128"/>
      <c r="BC9" s="130"/>
      <c r="BD9" s="130"/>
      <c r="BE9" s="130"/>
      <c r="BF9" s="130"/>
      <c r="BG9" s="130"/>
      <c r="BH9" s="130"/>
      <c r="BI9" s="130"/>
      <c r="BJ9" s="130"/>
      <c r="BK9" s="130"/>
      <c r="BL9" s="130"/>
      <c r="BM9" s="130"/>
      <c r="BN9" s="130"/>
      <c r="BO9" s="130"/>
      <c r="BP9" s="130"/>
      <c r="BQ9" s="130"/>
      <c r="BR9" s="130"/>
      <c r="BS9" s="130"/>
      <c r="BT9" s="130"/>
      <c r="BU9" s="130"/>
      <c r="BV9" s="130"/>
      <c r="BW9" s="130"/>
      <c r="BX9" s="130"/>
      <c r="BY9" s="130"/>
    </row>
    <row r="10" spans="1:77" s="122" customFormat="1" x14ac:dyDescent="0.3">
      <c r="I10" s="131" t="s">
        <v>53</v>
      </c>
      <c r="J10" s="131" t="s">
        <v>54</v>
      </c>
      <c r="K10" s="132">
        <v>521.36</v>
      </c>
      <c r="L10" s="132">
        <v>662.15</v>
      </c>
      <c r="M10" s="133">
        <v>701.96</v>
      </c>
      <c r="N10" s="133">
        <v>503</v>
      </c>
      <c r="O10" s="133">
        <v>338</v>
      </c>
      <c r="P10" s="133">
        <v>333</v>
      </c>
      <c r="Q10" s="125"/>
      <c r="R10" s="125"/>
      <c r="S10" s="125"/>
      <c r="T10" s="125"/>
      <c r="U10" s="125"/>
      <c r="V10" s="126"/>
      <c r="W10" s="125"/>
      <c r="X10" s="125"/>
      <c r="Y10" s="125"/>
      <c r="Z10" s="127"/>
      <c r="AA10" s="127"/>
      <c r="AB10" s="127"/>
      <c r="AC10" s="127"/>
      <c r="AD10" s="127"/>
      <c r="AE10" s="127"/>
      <c r="AF10" s="128"/>
      <c r="AG10" s="128"/>
      <c r="AH10" s="128"/>
      <c r="AI10" s="128"/>
      <c r="AJ10" s="128"/>
      <c r="AK10" s="128"/>
      <c r="AL10" s="128"/>
      <c r="AM10" s="129"/>
      <c r="AN10" s="128"/>
      <c r="AO10" s="128"/>
      <c r="AP10" s="128"/>
      <c r="AQ10" s="128"/>
      <c r="AR10" s="128"/>
      <c r="AS10" s="128"/>
      <c r="AT10" s="128"/>
      <c r="AU10" s="128"/>
      <c r="AV10" s="128"/>
      <c r="AW10" s="128"/>
      <c r="AX10" s="128"/>
      <c r="AY10" s="128"/>
      <c r="AZ10" s="128"/>
      <c r="BA10" s="128"/>
      <c r="BB10" s="128"/>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row>
    <row r="11" spans="1:77" s="122" customFormat="1" x14ac:dyDescent="0.3">
      <c r="I11" s="131" t="s">
        <v>55</v>
      </c>
      <c r="J11" s="131" t="s">
        <v>56</v>
      </c>
      <c r="K11" s="132">
        <v>409.46</v>
      </c>
      <c r="L11" s="132">
        <v>428.76</v>
      </c>
      <c r="M11" s="132">
        <v>583.22</v>
      </c>
      <c r="N11" s="132">
        <v>407</v>
      </c>
      <c r="O11" s="132">
        <v>309</v>
      </c>
      <c r="P11" s="132">
        <v>275.17</v>
      </c>
      <c r="Q11" s="125"/>
      <c r="R11" s="125"/>
      <c r="S11" s="125"/>
      <c r="T11" s="125"/>
      <c r="U11" s="125"/>
      <c r="V11" s="126"/>
      <c r="W11" s="125"/>
      <c r="X11" s="125"/>
      <c r="Y11" s="125"/>
      <c r="Z11" s="127"/>
      <c r="AA11" s="127"/>
      <c r="AB11" s="127"/>
      <c r="AC11" s="127"/>
      <c r="AD11" s="127"/>
      <c r="AE11" s="127"/>
      <c r="AF11" s="128"/>
      <c r="AG11" s="128"/>
      <c r="AH11" s="128"/>
      <c r="AI11" s="128"/>
      <c r="AJ11" s="128"/>
      <c r="AK11" s="128"/>
      <c r="AL11" s="128"/>
      <c r="AM11" s="129"/>
      <c r="AN11" s="128"/>
      <c r="AO11" s="128"/>
      <c r="AP11" s="128"/>
      <c r="AQ11" s="128"/>
      <c r="AR11" s="128"/>
      <c r="AS11" s="128"/>
      <c r="AT11" s="128"/>
      <c r="AU11" s="128"/>
      <c r="AV11" s="128"/>
      <c r="AW11" s="128"/>
      <c r="AX11" s="128"/>
      <c r="AY11" s="128"/>
      <c r="AZ11" s="128"/>
      <c r="BA11" s="128"/>
      <c r="BB11" s="128"/>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row>
    <row r="12" spans="1:77" s="122" customFormat="1" x14ac:dyDescent="0.3">
      <c r="I12" s="131" t="s">
        <v>57</v>
      </c>
      <c r="J12" s="131" t="s">
        <v>58</v>
      </c>
      <c r="K12" s="132">
        <v>1083.27</v>
      </c>
      <c r="L12" s="132">
        <v>1196.52</v>
      </c>
      <c r="M12" s="132">
        <v>1100.78</v>
      </c>
      <c r="N12" s="132">
        <v>1089</v>
      </c>
      <c r="O12" s="132">
        <v>835</v>
      </c>
      <c r="P12" s="132">
        <v>773.08</v>
      </c>
      <c r="Q12" s="125"/>
      <c r="R12" s="125"/>
      <c r="S12" s="125"/>
      <c r="T12" s="125"/>
      <c r="U12" s="125"/>
      <c r="V12" s="126"/>
      <c r="W12" s="125"/>
      <c r="X12" s="125"/>
      <c r="Y12" s="125"/>
      <c r="Z12" s="127"/>
      <c r="AA12" s="127"/>
      <c r="AB12" s="127"/>
      <c r="AC12" s="127"/>
      <c r="AD12" s="127"/>
      <c r="AE12" s="127"/>
      <c r="AF12" s="128"/>
      <c r="AG12" s="128"/>
      <c r="AH12" s="128"/>
      <c r="AI12" s="128"/>
      <c r="AJ12" s="128"/>
      <c r="AK12" s="128"/>
      <c r="AL12" s="128"/>
      <c r="AM12" s="129"/>
      <c r="AN12" s="128"/>
      <c r="AO12" s="128"/>
      <c r="AP12" s="128"/>
      <c r="AQ12" s="128"/>
      <c r="AR12" s="128"/>
      <c r="AS12" s="128"/>
      <c r="AT12" s="128"/>
      <c r="AU12" s="128"/>
      <c r="AV12" s="128"/>
      <c r="AW12" s="128"/>
      <c r="AX12" s="128"/>
      <c r="AY12" s="128"/>
      <c r="AZ12" s="128"/>
      <c r="BA12" s="128"/>
      <c r="BB12" s="128"/>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row>
    <row r="13" spans="1:77" x14ac:dyDescent="0.3">
      <c r="I13" s="114" t="s">
        <v>469</v>
      </c>
      <c r="J13" s="114" t="s">
        <v>531</v>
      </c>
      <c r="K13" s="374"/>
      <c r="L13" s="374">
        <v>7.8700000000000006E-2</v>
      </c>
      <c r="M13" s="374">
        <v>0.2175</v>
      </c>
      <c r="N13" s="374">
        <v>0.1351</v>
      </c>
      <c r="O13" s="374">
        <v>0.12690000000000001</v>
      </c>
      <c r="P13" s="374">
        <v>0.13070000000000001</v>
      </c>
    </row>
    <row r="14" spans="1:77" x14ac:dyDescent="0.3">
      <c r="N14" s="132"/>
      <c r="O14" s="132"/>
    </row>
    <row r="15" spans="1:77" x14ac:dyDescent="0.3">
      <c r="K15" s="502"/>
      <c r="L15" s="502"/>
      <c r="M15" s="502"/>
      <c r="N15" s="502"/>
      <c r="O15" s="502"/>
      <c r="P15" s="502"/>
    </row>
    <row r="16" spans="1:77" ht="15.6" x14ac:dyDescent="0.3">
      <c r="I16" s="349"/>
      <c r="K16" s="502"/>
      <c r="L16" s="502"/>
      <c r="M16" s="502"/>
      <c r="N16" s="502"/>
      <c r="O16" s="502"/>
      <c r="P16" s="502"/>
    </row>
    <row r="17" spans="1:16" x14ac:dyDescent="0.3">
      <c r="I17" s="123"/>
      <c r="J17" s="123"/>
      <c r="K17" s="502"/>
      <c r="L17" s="502"/>
      <c r="M17" s="502"/>
      <c r="N17" s="502"/>
      <c r="O17" s="502"/>
      <c r="P17" s="502"/>
    </row>
    <row r="18" spans="1:16" x14ac:dyDescent="0.3">
      <c r="I18" s="131"/>
      <c r="J18" s="131"/>
      <c r="K18" s="132"/>
      <c r="L18" s="132"/>
      <c r="M18" s="132"/>
      <c r="N18" s="132"/>
      <c r="O18" s="132"/>
      <c r="P18" s="132"/>
    </row>
    <row r="19" spans="1:16" x14ac:dyDescent="0.3">
      <c r="I19" s="131"/>
    </row>
    <row r="20" spans="1:16" x14ac:dyDescent="0.3">
      <c r="I20" s="131"/>
      <c r="J20" s="131"/>
      <c r="K20" s="132"/>
      <c r="L20" s="132"/>
      <c r="M20" s="132"/>
      <c r="N20" s="132"/>
      <c r="O20" s="132"/>
      <c r="P20" s="132"/>
    </row>
    <row r="21" spans="1:16" x14ac:dyDescent="0.3">
      <c r="A21" s="350"/>
      <c r="I21" s="131"/>
    </row>
    <row r="22" spans="1:16" x14ac:dyDescent="0.3">
      <c r="I22" s="131"/>
      <c r="J22" s="131"/>
      <c r="K22" s="132"/>
      <c r="L22" s="132"/>
      <c r="M22" s="132"/>
      <c r="N22" s="132"/>
      <c r="O22" s="132"/>
      <c r="P22" s="132"/>
    </row>
    <row r="23" spans="1:16" x14ac:dyDescent="0.3">
      <c r="I23" s="131"/>
    </row>
    <row r="26" spans="1:16" x14ac:dyDescent="0.3">
      <c r="N26" s="351"/>
      <c r="O26" s="351"/>
      <c r="P26" s="351"/>
    </row>
    <row r="39" spans="1:77" s="114" customFormat="1" x14ac:dyDescent="0.3">
      <c r="A39" s="134"/>
      <c r="B39" s="134"/>
      <c r="C39" s="134"/>
      <c r="D39" s="134"/>
      <c r="E39" s="134"/>
      <c r="F39" s="134"/>
      <c r="G39" s="134"/>
      <c r="H39" s="134"/>
      <c r="I39" s="350"/>
      <c r="N39" s="134"/>
      <c r="O39" s="134"/>
      <c r="P39" s="134"/>
      <c r="Q39" s="134"/>
      <c r="R39" s="134"/>
      <c r="S39" s="134"/>
      <c r="T39" s="134"/>
      <c r="U39" s="134"/>
      <c r="V39" s="134"/>
      <c r="W39" s="134"/>
      <c r="X39" s="134"/>
      <c r="Y39" s="134"/>
      <c r="Z39" s="135"/>
      <c r="AA39" s="135"/>
      <c r="AB39" s="135"/>
      <c r="AC39" s="135"/>
      <c r="AD39" s="135"/>
      <c r="AE39" s="135"/>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BW23"/>
  <sheetViews>
    <sheetView showGridLines="0" topLeftCell="A13" zoomScale="120" zoomScaleNormal="120" workbookViewId="0"/>
  </sheetViews>
  <sheetFormatPr defaultColWidth="8.5546875" defaultRowHeight="14.4" x14ac:dyDescent="0.3"/>
  <cols>
    <col min="1" max="7" width="8.5546875" style="134"/>
    <col min="8" max="8" width="5.33203125" style="134" customWidth="1"/>
    <col min="9" max="10" width="11.5546875" style="114" customWidth="1"/>
    <col min="11" max="11" width="11.33203125" style="114" customWidth="1"/>
    <col min="12" max="12" width="8.6640625" style="114" customWidth="1"/>
    <col min="13" max="13" width="8.6640625" style="115" customWidth="1"/>
    <col min="14" max="16" width="11.33203125" style="114" customWidth="1"/>
    <col min="17" max="17" width="8.5546875" style="134"/>
    <col min="18" max="18" width="10.33203125" style="134" bestFit="1" customWidth="1"/>
    <col min="19" max="19" width="10.5546875" style="134" bestFit="1" customWidth="1"/>
    <col min="20" max="20" width="11" style="134" customWidth="1"/>
    <col min="21" max="21" width="10.5546875" style="134" bestFit="1" customWidth="1"/>
    <col min="22" max="22" width="11.6640625" style="134" customWidth="1"/>
    <col min="23" max="23" width="12.6640625" style="134" customWidth="1"/>
    <col min="24" max="24" width="8.5546875" style="135"/>
    <col min="25" max="25" width="23.44140625" style="135" customWidth="1"/>
    <col min="26" max="26" width="14.33203125" style="135" bestFit="1" customWidth="1"/>
    <col min="27" max="28" width="12.5546875" style="135" bestFit="1" customWidth="1"/>
    <col min="29" max="29" width="14.33203125" style="135" bestFit="1" customWidth="1"/>
    <col min="30" max="35" width="8.5546875" style="136"/>
    <col min="36" max="36" width="12.5546875" style="136" customWidth="1"/>
    <col min="37" max="39" width="8.5546875" style="136"/>
    <col min="40" max="40" width="13" style="136" customWidth="1"/>
    <col min="41" max="56" width="8.5546875" style="136"/>
    <col min="57" max="57" width="12.33203125" style="136" customWidth="1"/>
    <col min="58" max="75" width="8.5546875" style="136"/>
    <col min="76" max="16384" width="8.5546875" style="134"/>
  </cols>
  <sheetData>
    <row r="1" spans="1:75" s="92" customFormat="1" ht="10.5" customHeight="1" x14ac:dyDescent="0.2">
      <c r="A1" s="5" t="s">
        <v>1</v>
      </c>
      <c r="B1" s="91" t="s">
        <v>257</v>
      </c>
      <c r="F1" s="416"/>
      <c r="G1" s="416"/>
      <c r="H1" s="416"/>
      <c r="J1" s="259" t="s">
        <v>3</v>
      </c>
      <c r="L1" s="269"/>
    </row>
    <row r="2" spans="1:75" s="92" customFormat="1" ht="10.5" customHeight="1" x14ac:dyDescent="0.2">
      <c r="A2" s="5" t="s">
        <v>4</v>
      </c>
      <c r="B2" s="91" t="s">
        <v>258</v>
      </c>
      <c r="F2" s="93"/>
      <c r="G2" s="93"/>
      <c r="H2" s="93"/>
      <c r="I2" s="94"/>
      <c r="J2" s="94"/>
    </row>
    <row r="3" spans="1:75" s="92" customFormat="1" ht="10.5" customHeight="1" x14ac:dyDescent="0.2">
      <c r="A3" s="6" t="s">
        <v>5</v>
      </c>
      <c r="B3" s="92" t="s">
        <v>6</v>
      </c>
      <c r="F3" s="93"/>
      <c r="G3" s="93"/>
      <c r="H3" s="93"/>
      <c r="I3" s="95"/>
      <c r="J3" s="95"/>
    </row>
    <row r="4" spans="1:75" s="92" customFormat="1" ht="10.5" customHeight="1" x14ac:dyDescent="0.2">
      <c r="A4" s="6" t="s">
        <v>7</v>
      </c>
      <c r="B4" s="92" t="s">
        <v>8</v>
      </c>
      <c r="F4" s="93"/>
      <c r="G4" s="93"/>
      <c r="H4" s="93"/>
      <c r="I4" s="94"/>
      <c r="J4" s="94"/>
    </row>
    <row r="5" spans="1:75" s="92" customFormat="1" ht="10.5" customHeight="1" x14ac:dyDescent="0.2">
      <c r="A5" s="7" t="s">
        <v>9</v>
      </c>
      <c r="F5" s="93"/>
      <c r="G5" s="93"/>
      <c r="H5" s="93"/>
      <c r="I5" s="94"/>
      <c r="J5" s="94"/>
    </row>
    <row r="6" spans="1:75" s="92" customFormat="1" ht="10.5" customHeight="1" x14ac:dyDescent="0.2">
      <c r="A6" s="7" t="s">
        <v>10</v>
      </c>
      <c r="F6" s="93"/>
      <c r="G6" s="93"/>
      <c r="H6" s="93"/>
      <c r="I6" s="94"/>
      <c r="J6" s="94"/>
    </row>
    <row r="7" spans="1:75" s="122" customFormat="1" x14ac:dyDescent="0.3">
      <c r="I7" s="131"/>
      <c r="J7" s="131"/>
      <c r="K7" s="137"/>
      <c r="L7" s="137"/>
      <c r="M7" s="138"/>
      <c r="N7" s="137"/>
      <c r="O7" s="137"/>
      <c r="P7" s="137"/>
      <c r="Q7" s="125"/>
      <c r="R7" s="125"/>
      <c r="S7" s="125"/>
      <c r="T7" s="126"/>
      <c r="U7" s="125"/>
      <c r="V7" s="125"/>
      <c r="W7" s="125"/>
      <c r="X7" s="127"/>
      <c r="Y7" s="127"/>
      <c r="Z7" s="127"/>
      <c r="AA7" s="127"/>
      <c r="AB7" s="127"/>
      <c r="AC7" s="127"/>
      <c r="AD7" s="128"/>
      <c r="AE7" s="128"/>
      <c r="AF7" s="128"/>
      <c r="AG7" s="128"/>
      <c r="AH7" s="128"/>
      <c r="AI7" s="128"/>
      <c r="AJ7" s="128"/>
      <c r="AK7" s="129"/>
      <c r="AL7" s="128"/>
      <c r="AM7" s="128"/>
      <c r="AN7" s="128"/>
      <c r="AO7" s="128"/>
      <c r="AP7" s="128"/>
      <c r="AQ7" s="128"/>
      <c r="AR7" s="128"/>
      <c r="AS7" s="128"/>
      <c r="AT7" s="128"/>
      <c r="AU7" s="128"/>
      <c r="AV7" s="128"/>
      <c r="AW7" s="128"/>
      <c r="AX7" s="128"/>
      <c r="AY7" s="128"/>
      <c r="AZ7" s="128"/>
      <c r="BA7" s="130"/>
      <c r="BB7" s="130"/>
      <c r="BC7" s="130"/>
      <c r="BD7" s="130"/>
      <c r="BE7" s="130"/>
      <c r="BF7" s="130"/>
      <c r="BG7" s="130"/>
      <c r="BH7" s="130"/>
      <c r="BI7" s="130"/>
      <c r="BJ7" s="130"/>
      <c r="BK7" s="130"/>
      <c r="BL7" s="130"/>
      <c r="BM7" s="130"/>
      <c r="BN7" s="130"/>
      <c r="BO7" s="130"/>
      <c r="BP7" s="130"/>
      <c r="BQ7" s="130"/>
      <c r="BR7" s="130"/>
      <c r="BS7" s="130"/>
      <c r="BT7" s="130"/>
      <c r="BU7" s="130"/>
      <c r="BV7" s="130"/>
      <c r="BW7" s="130"/>
    </row>
    <row r="8" spans="1:75" s="122" customFormat="1" ht="28.95" customHeight="1" x14ac:dyDescent="0.3">
      <c r="I8" s="131"/>
      <c r="J8" s="458"/>
      <c r="K8" s="137"/>
      <c r="L8" s="459"/>
      <c r="M8" s="460"/>
      <c r="N8" s="461"/>
      <c r="O8" s="137"/>
      <c r="P8" s="137"/>
      <c r="Q8" s="125"/>
      <c r="R8" s="125"/>
      <c r="S8" s="125"/>
      <c r="T8" s="126"/>
      <c r="U8" s="125"/>
      <c r="V8" s="125"/>
      <c r="W8" s="125"/>
      <c r="X8" s="127"/>
      <c r="Y8" s="127"/>
      <c r="Z8" s="127"/>
      <c r="AA8" s="127"/>
      <c r="AB8" s="127"/>
      <c r="AC8" s="127"/>
      <c r="AD8" s="128"/>
      <c r="AE8" s="128"/>
      <c r="AF8" s="128"/>
      <c r="AG8" s="128"/>
      <c r="AH8" s="128"/>
      <c r="AI8" s="128"/>
      <c r="AJ8" s="128"/>
      <c r="AK8" s="129"/>
      <c r="AL8" s="128"/>
      <c r="AM8" s="128"/>
      <c r="AN8" s="128"/>
      <c r="AO8" s="128"/>
      <c r="AP8" s="128"/>
      <c r="AQ8" s="128"/>
      <c r="AR8" s="128"/>
      <c r="AS8" s="128"/>
      <c r="AT8" s="128"/>
      <c r="AU8" s="128"/>
      <c r="AV8" s="128"/>
      <c r="AW8" s="128"/>
      <c r="AX8" s="128"/>
      <c r="AY8" s="128"/>
      <c r="AZ8" s="128"/>
      <c r="BA8" s="130"/>
      <c r="BB8" s="130"/>
      <c r="BC8" s="130"/>
      <c r="BD8" s="130"/>
      <c r="BE8" s="130"/>
      <c r="BF8" s="130"/>
      <c r="BG8" s="130"/>
      <c r="BH8" s="130"/>
      <c r="BI8" s="130"/>
      <c r="BJ8" s="130"/>
      <c r="BK8" s="130"/>
      <c r="BL8" s="130"/>
      <c r="BM8" s="130"/>
      <c r="BN8" s="130"/>
      <c r="BO8" s="130"/>
      <c r="BP8" s="130"/>
      <c r="BQ8" s="130"/>
      <c r="BR8" s="130"/>
      <c r="BS8" s="130"/>
      <c r="BT8" s="130"/>
      <c r="BU8" s="130"/>
      <c r="BV8" s="130"/>
      <c r="BW8" s="130"/>
    </row>
    <row r="9" spans="1:75" s="122" customFormat="1" x14ac:dyDescent="0.3">
      <c r="I9" s="131"/>
      <c r="J9" s="131"/>
      <c r="K9" s="104" t="s">
        <v>464</v>
      </c>
      <c r="L9" s="104" t="s">
        <v>256</v>
      </c>
      <c r="M9" s="104" t="s">
        <v>183</v>
      </c>
      <c r="N9" s="104" t="s">
        <v>273</v>
      </c>
      <c r="O9" s="104" t="s">
        <v>291</v>
      </c>
      <c r="P9" s="104" t="s">
        <v>465</v>
      </c>
      <c r="Q9" s="125"/>
      <c r="R9" s="125"/>
      <c r="S9" s="125"/>
      <c r="T9" s="126"/>
      <c r="U9" s="125"/>
      <c r="V9" s="125"/>
      <c r="W9" s="125"/>
      <c r="X9" s="127"/>
      <c r="Y9" s="127"/>
      <c r="Z9" s="127"/>
      <c r="AA9" s="127"/>
      <c r="AB9" s="127"/>
      <c r="AC9" s="127"/>
      <c r="AD9" s="128"/>
      <c r="AE9" s="128"/>
      <c r="AF9" s="128"/>
      <c r="AG9" s="128"/>
      <c r="AH9" s="128"/>
      <c r="AI9" s="128"/>
      <c r="AJ9" s="128"/>
      <c r="AK9" s="129"/>
      <c r="AL9" s="128"/>
      <c r="AM9" s="128"/>
      <c r="AN9" s="128"/>
      <c r="AO9" s="128"/>
      <c r="AP9" s="128"/>
      <c r="AQ9" s="128"/>
      <c r="AR9" s="128"/>
      <c r="AS9" s="128"/>
      <c r="AT9" s="128"/>
      <c r="AU9" s="128"/>
      <c r="AV9" s="128"/>
      <c r="AW9" s="128"/>
      <c r="AX9" s="128"/>
      <c r="AY9" s="128"/>
      <c r="AZ9" s="128"/>
      <c r="BA9" s="130"/>
      <c r="BB9" s="130"/>
      <c r="BC9" s="130"/>
      <c r="BD9" s="130"/>
      <c r="BE9" s="130"/>
      <c r="BF9" s="130"/>
      <c r="BG9" s="130"/>
      <c r="BH9" s="130"/>
      <c r="BI9" s="130"/>
      <c r="BJ9" s="130"/>
      <c r="BK9" s="130"/>
      <c r="BL9" s="130"/>
      <c r="BM9" s="130"/>
      <c r="BN9" s="130"/>
      <c r="BO9" s="130"/>
      <c r="BP9" s="130"/>
      <c r="BQ9" s="130"/>
      <c r="BR9" s="130"/>
      <c r="BS9" s="130"/>
      <c r="BT9" s="130"/>
      <c r="BU9" s="130"/>
      <c r="BV9" s="130"/>
      <c r="BW9" s="130"/>
    </row>
    <row r="10" spans="1:75" s="122" customFormat="1" x14ac:dyDescent="0.3">
      <c r="I10" s="131" t="s">
        <v>53</v>
      </c>
      <c r="J10" s="131" t="s">
        <v>54</v>
      </c>
      <c r="K10" s="353">
        <v>0.42130000000000001</v>
      </c>
      <c r="L10" s="352">
        <v>0.43059999999999998</v>
      </c>
      <c r="M10" s="353">
        <v>0.27589999999999998</v>
      </c>
      <c r="N10" s="353">
        <v>0.36649999999999999</v>
      </c>
      <c r="O10" s="353">
        <v>0.36990000000000001</v>
      </c>
      <c r="P10" s="353">
        <v>0.35930000000000001</v>
      </c>
      <c r="Q10" s="125"/>
      <c r="R10" s="125"/>
      <c r="S10" s="125"/>
      <c r="T10" s="126"/>
      <c r="U10" s="125"/>
      <c r="V10" s="125"/>
      <c r="W10" s="125"/>
      <c r="X10" s="127"/>
      <c r="Y10" s="127"/>
      <c r="Z10" s="127"/>
      <c r="AA10" s="127"/>
      <c r="AB10" s="127"/>
      <c r="AC10" s="127"/>
      <c r="AD10" s="128"/>
      <c r="AE10" s="128"/>
      <c r="AF10" s="128"/>
      <c r="AG10" s="128"/>
      <c r="AH10" s="128"/>
      <c r="AI10" s="128"/>
      <c r="AJ10" s="128"/>
      <c r="AK10" s="129"/>
      <c r="AL10" s="128"/>
      <c r="AM10" s="128"/>
      <c r="AN10" s="128"/>
      <c r="AO10" s="128"/>
      <c r="AP10" s="128"/>
      <c r="AQ10" s="128"/>
      <c r="AR10" s="128"/>
      <c r="AS10" s="128"/>
      <c r="AT10" s="128"/>
      <c r="AU10" s="128"/>
      <c r="AV10" s="128"/>
      <c r="AW10" s="128"/>
      <c r="AX10" s="128"/>
      <c r="AY10" s="128"/>
      <c r="AZ10" s="128"/>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row>
    <row r="11" spans="1:75" s="122" customFormat="1" x14ac:dyDescent="0.3">
      <c r="I11" s="131" t="s">
        <v>55</v>
      </c>
      <c r="J11" s="131" t="s">
        <v>56</v>
      </c>
      <c r="K11" s="353">
        <v>0.42549999999999999</v>
      </c>
      <c r="L11" s="352">
        <v>0.43719999999999998</v>
      </c>
      <c r="M11" s="353">
        <v>0.42270000000000002</v>
      </c>
      <c r="N11" s="353">
        <v>0.37359999999999999</v>
      </c>
      <c r="O11" s="353">
        <v>0.40289999999999998</v>
      </c>
      <c r="P11" s="353">
        <v>0.4093</v>
      </c>
      <c r="Q11" s="125"/>
      <c r="R11" s="125"/>
      <c r="S11" s="125"/>
      <c r="T11" s="126"/>
      <c r="U11" s="125"/>
      <c r="V11" s="125"/>
      <c r="W11" s="125"/>
      <c r="X11" s="127"/>
      <c r="Y11" s="127"/>
      <c r="Z11" s="127"/>
      <c r="AA11" s="127"/>
      <c r="AB11" s="127"/>
      <c r="AC11" s="127"/>
      <c r="AD11" s="128"/>
      <c r="AE11" s="128"/>
      <c r="AF11" s="128"/>
      <c r="AG11" s="128"/>
      <c r="AH11" s="128"/>
      <c r="AI11" s="128"/>
      <c r="AJ11" s="128"/>
      <c r="AK11" s="129"/>
      <c r="AL11" s="128"/>
      <c r="AM11" s="128"/>
      <c r="AN11" s="128"/>
      <c r="AO11" s="128"/>
      <c r="AP11" s="128"/>
      <c r="AQ11" s="128"/>
      <c r="AR11" s="128"/>
      <c r="AS11" s="128"/>
      <c r="AT11" s="128"/>
      <c r="AU11" s="128"/>
      <c r="AV11" s="128"/>
      <c r="AW11" s="128"/>
      <c r="AX11" s="128"/>
      <c r="AY11" s="128"/>
      <c r="AZ11" s="128"/>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row>
    <row r="12" spans="1:75" s="122" customFormat="1" x14ac:dyDescent="0.3">
      <c r="I12" s="131" t="s">
        <v>57</v>
      </c>
      <c r="J12" s="131" t="s">
        <v>58</v>
      </c>
      <c r="K12" s="353">
        <v>0.4723</v>
      </c>
      <c r="L12" s="352">
        <v>0.48259999999999997</v>
      </c>
      <c r="M12" s="353">
        <v>0.47939999999999999</v>
      </c>
      <c r="N12" s="353">
        <v>0.4577</v>
      </c>
      <c r="O12" s="353">
        <v>0.44540000000000002</v>
      </c>
      <c r="P12" s="353">
        <v>0.43930000000000002</v>
      </c>
      <c r="Q12" s="125"/>
      <c r="R12" s="125"/>
      <c r="S12" s="125"/>
      <c r="T12" s="126"/>
      <c r="U12" s="125"/>
      <c r="V12" s="125"/>
      <c r="W12" s="125"/>
      <c r="X12" s="127"/>
      <c r="Y12" s="127"/>
      <c r="Z12" s="127"/>
      <c r="AA12" s="127"/>
      <c r="AB12" s="127"/>
      <c r="AC12" s="127"/>
      <c r="AD12" s="128"/>
      <c r="AE12" s="128"/>
      <c r="AF12" s="128"/>
      <c r="AG12" s="128"/>
      <c r="AH12" s="128"/>
      <c r="AI12" s="128"/>
      <c r="AJ12" s="128"/>
      <c r="AK12" s="129"/>
      <c r="AL12" s="128"/>
      <c r="AM12" s="128"/>
      <c r="AN12" s="128"/>
      <c r="AO12" s="128"/>
      <c r="AP12" s="128"/>
      <c r="AQ12" s="128"/>
      <c r="AR12" s="128"/>
      <c r="AS12" s="128"/>
      <c r="AT12" s="128"/>
      <c r="AU12" s="128"/>
      <c r="AV12" s="128"/>
      <c r="AW12" s="128"/>
      <c r="AX12" s="128"/>
      <c r="AY12" s="128"/>
      <c r="AZ12" s="128"/>
      <c r="BA12" s="130"/>
      <c r="BO12" s="139"/>
      <c r="BP12" s="139"/>
      <c r="BQ12" s="130"/>
      <c r="BR12" s="130"/>
      <c r="BS12" s="130"/>
      <c r="BT12" s="130"/>
      <c r="BU12" s="130"/>
      <c r="BV12" s="130"/>
      <c r="BW12" s="130"/>
    </row>
    <row r="13" spans="1:75" s="122" customFormat="1" x14ac:dyDescent="0.3">
      <c r="I13" s="131" t="s">
        <v>98</v>
      </c>
      <c r="J13" s="131" t="s">
        <v>99</v>
      </c>
      <c r="K13" s="353">
        <v>0.21859999999999999</v>
      </c>
      <c r="L13" s="352">
        <v>0.22170000000000001</v>
      </c>
      <c r="M13" s="353">
        <v>0.2223</v>
      </c>
      <c r="N13" s="353">
        <v>0.1767</v>
      </c>
      <c r="O13" s="353">
        <v>0.1482</v>
      </c>
      <c r="P13" s="353">
        <v>0.1439</v>
      </c>
      <c r="Q13" s="125"/>
      <c r="R13" s="125"/>
      <c r="S13" s="125"/>
      <c r="T13" s="126"/>
      <c r="U13" s="125"/>
      <c r="V13" s="125"/>
      <c r="W13" s="125"/>
      <c r="X13" s="127"/>
      <c r="Y13" s="127"/>
      <c r="Z13" s="127"/>
      <c r="AA13" s="127"/>
      <c r="AB13" s="127"/>
      <c r="AC13" s="127"/>
      <c r="AD13" s="128"/>
      <c r="AE13" s="128"/>
      <c r="AF13" s="128"/>
      <c r="AG13" s="128"/>
      <c r="AH13" s="128"/>
      <c r="AI13" s="128"/>
      <c r="AJ13" s="128"/>
      <c r="AK13" s="129"/>
      <c r="AL13" s="128"/>
      <c r="AM13" s="128"/>
      <c r="AN13" s="128"/>
      <c r="AO13" s="128"/>
      <c r="AP13" s="128"/>
      <c r="AQ13" s="128"/>
      <c r="AR13" s="128"/>
      <c r="AS13" s="128"/>
      <c r="AT13" s="128"/>
      <c r="AU13" s="128"/>
      <c r="AV13" s="128"/>
      <c r="AW13" s="128"/>
      <c r="AX13" s="128"/>
      <c r="AY13" s="128"/>
      <c r="AZ13" s="128"/>
      <c r="BA13" s="130"/>
      <c r="BO13" s="139"/>
      <c r="BP13" s="139"/>
      <c r="BQ13" s="130"/>
      <c r="BR13" s="130"/>
      <c r="BS13" s="130"/>
      <c r="BT13" s="130"/>
      <c r="BU13" s="130"/>
      <c r="BV13" s="130"/>
      <c r="BW13" s="130"/>
    </row>
    <row r="14" spans="1:75" s="122" customFormat="1" x14ac:dyDescent="0.3">
      <c r="I14" s="131" t="s">
        <v>259</v>
      </c>
      <c r="J14" s="131" t="s">
        <v>532</v>
      </c>
      <c r="K14" s="304">
        <v>28.89</v>
      </c>
      <c r="L14" s="303">
        <v>29.64</v>
      </c>
      <c r="M14" s="304">
        <v>18.399999999999999</v>
      </c>
      <c r="N14" s="304">
        <v>24.2</v>
      </c>
      <c r="O14" s="304">
        <v>27.12</v>
      </c>
      <c r="P14" s="304">
        <v>27.01</v>
      </c>
      <c r="Q14" s="125"/>
      <c r="R14" s="125"/>
      <c r="S14" s="125"/>
      <c r="T14" s="126"/>
      <c r="U14" s="125"/>
      <c r="V14" s="125"/>
      <c r="W14" s="125"/>
      <c r="X14" s="127"/>
      <c r="Y14" s="127"/>
      <c r="Z14" s="127"/>
      <c r="AA14" s="127"/>
      <c r="AB14" s="127"/>
      <c r="AC14" s="127"/>
      <c r="AD14" s="128"/>
      <c r="AE14" s="128"/>
      <c r="AF14" s="128"/>
      <c r="AG14" s="128"/>
      <c r="AH14" s="128"/>
      <c r="AI14" s="128"/>
      <c r="AJ14" s="128"/>
      <c r="AK14" s="129"/>
      <c r="AL14" s="128"/>
      <c r="AM14" s="128"/>
      <c r="AN14" s="128"/>
      <c r="AO14" s="128"/>
      <c r="AP14" s="128"/>
      <c r="AQ14" s="128"/>
      <c r="AR14" s="128"/>
      <c r="AS14" s="128"/>
      <c r="AT14" s="128"/>
      <c r="AU14" s="128"/>
      <c r="AV14" s="128"/>
      <c r="AW14" s="128"/>
      <c r="AX14" s="128"/>
      <c r="AY14" s="128"/>
      <c r="AZ14" s="128"/>
      <c r="BA14" s="130"/>
      <c r="BO14" s="139"/>
      <c r="BP14" s="139"/>
      <c r="BQ14" s="130"/>
      <c r="BR14" s="130"/>
      <c r="BS14" s="130"/>
      <c r="BT14" s="130"/>
      <c r="BU14" s="130"/>
      <c r="BV14" s="130"/>
      <c r="BW14" s="130"/>
    </row>
    <row r="15" spans="1:75" s="122" customFormat="1" x14ac:dyDescent="0.3">
      <c r="I15" s="131"/>
      <c r="J15" s="131"/>
      <c r="K15" s="503"/>
      <c r="L15" s="503"/>
      <c r="M15" s="503"/>
      <c r="N15" s="503"/>
      <c r="O15" s="503"/>
      <c r="P15" s="503"/>
      <c r="Q15" s="125"/>
      <c r="R15" s="125"/>
      <c r="S15" s="125"/>
      <c r="T15" s="126"/>
      <c r="U15" s="125"/>
      <c r="V15" s="125"/>
      <c r="W15" s="125"/>
      <c r="X15" s="127"/>
      <c r="Y15" s="127"/>
      <c r="Z15" s="127"/>
      <c r="AA15" s="127"/>
      <c r="AB15" s="127"/>
      <c r="AC15" s="127"/>
      <c r="AD15" s="128"/>
      <c r="AE15" s="128"/>
      <c r="AF15" s="128"/>
      <c r="AG15" s="128"/>
      <c r="AH15" s="128"/>
      <c r="AI15" s="128"/>
      <c r="AJ15" s="128"/>
      <c r="AK15" s="129"/>
      <c r="AL15" s="128"/>
      <c r="AM15" s="128"/>
      <c r="AN15" s="128"/>
      <c r="AO15" s="128"/>
      <c r="AP15" s="128"/>
      <c r="AQ15" s="128"/>
      <c r="AR15" s="128"/>
      <c r="AS15" s="128"/>
      <c r="AT15" s="128"/>
      <c r="AU15" s="128"/>
      <c r="AV15" s="128"/>
      <c r="AW15" s="128"/>
      <c r="AX15" s="128"/>
      <c r="AY15" s="128"/>
      <c r="AZ15" s="128"/>
      <c r="BA15" s="130"/>
      <c r="BO15" s="139"/>
      <c r="BP15" s="139"/>
      <c r="BQ15" s="130"/>
      <c r="BR15" s="130"/>
      <c r="BS15" s="130"/>
      <c r="BT15" s="130"/>
      <c r="BU15" s="130"/>
      <c r="BV15" s="130"/>
      <c r="BW15" s="130"/>
    </row>
    <row r="16" spans="1:75" s="122" customFormat="1" x14ac:dyDescent="0.3">
      <c r="I16" s="131"/>
      <c r="J16" s="131"/>
      <c r="K16" s="503"/>
      <c r="L16" s="503"/>
      <c r="M16" s="503"/>
      <c r="N16" s="503"/>
      <c r="O16" s="503"/>
      <c r="P16" s="503"/>
      <c r="Q16" s="125"/>
      <c r="R16" s="125"/>
      <c r="S16" s="125"/>
      <c r="T16" s="126"/>
      <c r="U16" s="125"/>
      <c r="V16" s="125"/>
      <c r="W16" s="125"/>
      <c r="X16" s="127"/>
      <c r="Y16" s="127"/>
      <c r="Z16" s="127"/>
      <c r="AA16" s="127"/>
      <c r="AB16" s="127"/>
      <c r="AC16" s="127"/>
      <c r="AD16" s="128"/>
      <c r="AE16" s="128"/>
      <c r="AF16" s="128"/>
      <c r="AG16" s="128"/>
      <c r="AH16" s="128"/>
      <c r="AI16" s="128"/>
      <c r="AJ16" s="128"/>
      <c r="AK16" s="129"/>
      <c r="AL16" s="128"/>
      <c r="AM16" s="128"/>
      <c r="AN16" s="128"/>
      <c r="AO16" s="128"/>
      <c r="AP16" s="128"/>
      <c r="AQ16" s="128"/>
      <c r="AR16" s="128"/>
      <c r="AS16" s="128"/>
      <c r="AT16" s="128"/>
      <c r="AU16" s="128"/>
      <c r="AV16" s="128"/>
      <c r="AW16" s="128"/>
      <c r="AX16" s="128"/>
      <c r="AY16" s="128"/>
      <c r="AZ16" s="128"/>
      <c r="BA16" s="130"/>
      <c r="BO16" s="139"/>
      <c r="BP16" s="139"/>
      <c r="BQ16" s="130"/>
      <c r="BR16" s="130"/>
      <c r="BS16" s="130"/>
      <c r="BT16" s="130"/>
      <c r="BU16" s="130"/>
      <c r="BV16" s="130"/>
      <c r="BW16" s="130"/>
    </row>
    <row r="17" spans="2:75" s="122" customFormat="1" x14ac:dyDescent="0.3">
      <c r="I17" s="131"/>
      <c r="J17" s="131"/>
      <c r="K17" s="503"/>
      <c r="L17" s="503"/>
      <c r="M17" s="503"/>
      <c r="N17" s="503"/>
      <c r="O17" s="503"/>
      <c r="P17" s="503"/>
      <c r="Q17" s="125"/>
      <c r="R17" s="125"/>
      <c r="S17" s="125"/>
      <c r="T17" s="126"/>
      <c r="U17" s="125"/>
      <c r="V17" s="125"/>
      <c r="W17" s="125"/>
      <c r="X17" s="127"/>
      <c r="Y17" s="127"/>
      <c r="Z17" s="127"/>
      <c r="AA17" s="127"/>
      <c r="AB17" s="127"/>
      <c r="AC17" s="127"/>
      <c r="AD17" s="128"/>
      <c r="AE17" s="128"/>
      <c r="AF17" s="128"/>
      <c r="AG17" s="128"/>
      <c r="AH17" s="128"/>
      <c r="AI17" s="128"/>
      <c r="AJ17" s="128"/>
      <c r="AK17" s="129"/>
      <c r="AL17" s="128"/>
      <c r="AM17" s="128"/>
      <c r="AN17" s="128"/>
      <c r="AO17" s="128"/>
      <c r="AP17" s="128"/>
      <c r="AQ17" s="128"/>
      <c r="AR17" s="128"/>
      <c r="AS17" s="128"/>
      <c r="AT17" s="128"/>
      <c r="AU17" s="128"/>
      <c r="AV17" s="128"/>
      <c r="AW17" s="128"/>
      <c r="AX17" s="128"/>
      <c r="AY17" s="128"/>
      <c r="AZ17" s="128"/>
      <c r="BA17" s="130"/>
      <c r="BO17" s="139"/>
      <c r="BP17" s="139"/>
      <c r="BQ17" s="130"/>
      <c r="BR17" s="130"/>
      <c r="BS17" s="130"/>
      <c r="BT17" s="130"/>
      <c r="BU17" s="130"/>
      <c r="BV17" s="130"/>
      <c r="BW17" s="130"/>
    </row>
    <row r="18" spans="2:75" x14ac:dyDescent="0.3">
      <c r="K18" s="503"/>
      <c r="L18" s="503"/>
      <c r="M18" s="503"/>
      <c r="N18" s="503"/>
      <c r="O18" s="503"/>
      <c r="P18" s="503"/>
    </row>
    <row r="19" spans="2:75" x14ac:dyDescent="0.3">
      <c r="K19" s="504"/>
      <c r="L19" s="504"/>
      <c r="M19" s="504"/>
      <c r="N19" s="504"/>
      <c r="O19" s="504"/>
      <c r="P19" s="504"/>
    </row>
    <row r="21" spans="2:75" x14ac:dyDescent="0.3">
      <c r="B21" s="350"/>
    </row>
    <row r="23" spans="2:75" x14ac:dyDescent="0.3">
      <c r="H23" s="134" t="s">
        <v>59</v>
      </c>
    </row>
  </sheetData>
  <hyperlinks>
    <hyperlink ref="J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dimension ref="A1:P23"/>
  <sheetViews>
    <sheetView showGridLines="0" zoomScale="120" zoomScaleNormal="120" workbookViewId="0"/>
  </sheetViews>
  <sheetFormatPr defaultColWidth="8.6640625" defaultRowHeight="11.4" x14ac:dyDescent="0.2"/>
  <cols>
    <col min="1" max="5" width="8.6640625" style="146"/>
    <col min="6" max="6" width="4.6640625" style="146" customWidth="1"/>
    <col min="7" max="7" width="3.109375" style="146" customWidth="1"/>
    <col min="8" max="8" width="14.88671875" style="151" customWidth="1"/>
    <col min="9" max="9" width="16.44140625" style="151" customWidth="1"/>
    <col min="10" max="11" width="9.6640625" style="150" customWidth="1"/>
    <col min="12" max="18" width="8.6640625" style="146" bestFit="1" customWidth="1"/>
    <col min="19" max="20" width="10" style="146" bestFit="1" customWidth="1"/>
    <col min="21" max="24" width="11.5546875" style="146" bestFit="1" customWidth="1"/>
    <col min="25" max="26" width="8.6640625" style="146" bestFit="1" customWidth="1"/>
    <col min="27" max="28" width="11.5546875" style="146" bestFit="1" customWidth="1"/>
    <col min="29" max="35" width="8.6640625" style="146" bestFit="1" customWidth="1"/>
    <col min="36" max="36" width="10" style="146" bestFit="1" customWidth="1"/>
    <col min="37" max="40" width="8.6640625" style="146" bestFit="1" customWidth="1"/>
    <col min="41" max="42" width="10" style="146" bestFit="1" customWidth="1"/>
    <col min="43" max="44" width="11.5546875" style="146" bestFit="1" customWidth="1"/>
    <col min="45" max="48" width="10" style="146" bestFit="1" customWidth="1"/>
    <col min="49" max="50" width="8.6640625" style="146" bestFit="1" customWidth="1"/>
    <col min="51" max="52" width="10" style="146" bestFit="1" customWidth="1"/>
    <col min="53" max="54" width="11.5546875" style="146" bestFit="1" customWidth="1"/>
    <col min="55" max="56" width="8.6640625" style="146" bestFit="1" customWidth="1"/>
    <col min="57" max="60" width="11.5546875" style="146" bestFit="1" customWidth="1"/>
    <col min="61" max="62" width="8.6640625" style="146" bestFit="1" customWidth="1"/>
    <col min="63" max="16384" width="8.6640625" style="146"/>
  </cols>
  <sheetData>
    <row r="1" spans="1:16" s="89" customFormat="1" ht="10.5" customHeight="1" x14ac:dyDescent="0.2">
      <c r="A1" s="5" t="s">
        <v>1</v>
      </c>
      <c r="B1" s="88" t="s">
        <v>496</v>
      </c>
      <c r="F1" s="90"/>
      <c r="G1" s="90"/>
      <c r="H1" s="517" t="s">
        <v>3</v>
      </c>
      <c r="I1" s="511"/>
      <c r="J1" s="412"/>
      <c r="K1" s="412"/>
    </row>
    <row r="2" spans="1:16" s="89" customFormat="1" ht="10.5" customHeight="1" x14ac:dyDescent="0.2">
      <c r="A2" s="5" t="s">
        <v>4</v>
      </c>
      <c r="B2" s="518" t="s">
        <v>497</v>
      </c>
      <c r="C2" s="519"/>
      <c r="D2" s="519"/>
      <c r="E2" s="519"/>
      <c r="F2" s="519"/>
      <c r="G2" s="140"/>
      <c r="H2" s="141"/>
      <c r="I2" s="141"/>
    </row>
    <row r="3" spans="1:16" s="89" customFormat="1" ht="10.5" customHeight="1" x14ac:dyDescent="0.2">
      <c r="A3" s="87" t="s">
        <v>5</v>
      </c>
      <c r="B3" s="89" t="s">
        <v>6</v>
      </c>
      <c r="F3" s="140"/>
      <c r="G3" s="140"/>
      <c r="H3" s="142"/>
      <c r="I3" s="142"/>
    </row>
    <row r="4" spans="1:16" s="89" customFormat="1" ht="10.5" customHeight="1" x14ac:dyDescent="0.2">
      <c r="A4" s="87" t="s">
        <v>7</v>
      </c>
      <c r="B4" s="89" t="s">
        <v>8</v>
      </c>
      <c r="F4" s="140"/>
      <c r="G4" s="140"/>
      <c r="H4" s="141"/>
      <c r="I4" s="141"/>
    </row>
    <row r="5" spans="1:16" s="89" customFormat="1" ht="10.5" customHeight="1" x14ac:dyDescent="0.2">
      <c r="A5" s="143" t="s">
        <v>9</v>
      </c>
      <c r="F5" s="140"/>
      <c r="G5" s="140"/>
      <c r="H5" s="141"/>
      <c r="I5" s="141"/>
    </row>
    <row r="6" spans="1:16" s="89" customFormat="1" ht="10.5" customHeight="1" x14ac:dyDescent="0.2">
      <c r="A6" s="143" t="s">
        <v>10</v>
      </c>
      <c r="F6" s="140"/>
      <c r="G6" s="140"/>
      <c r="H6" s="141"/>
      <c r="I6" s="141"/>
    </row>
    <row r="7" spans="1:16" ht="15" x14ac:dyDescent="0.25">
      <c r="I7" s="458"/>
      <c r="J7" s="459"/>
      <c r="K7" s="459"/>
      <c r="L7" s="460"/>
      <c r="M7" s="461"/>
      <c r="N7" s="375"/>
      <c r="O7" s="375"/>
    </row>
    <row r="8" spans="1:16" s="144" customFormat="1" x14ac:dyDescent="0.2">
      <c r="H8" s="145"/>
      <c r="I8" s="145"/>
      <c r="J8" s="104" t="s">
        <v>464</v>
      </c>
      <c r="K8" s="104" t="s">
        <v>256</v>
      </c>
      <c r="L8" s="104" t="s">
        <v>183</v>
      </c>
      <c r="M8" s="104" t="s">
        <v>273</v>
      </c>
      <c r="N8" s="104" t="s">
        <v>291</v>
      </c>
      <c r="O8" s="104" t="s">
        <v>465</v>
      </c>
    </row>
    <row r="9" spans="1:16" ht="20.399999999999999" x14ac:dyDescent="0.2">
      <c r="H9" s="147" t="s">
        <v>60</v>
      </c>
      <c r="I9" s="147" t="s">
        <v>61</v>
      </c>
      <c r="J9" s="106">
        <v>0</v>
      </c>
      <c r="K9" s="106">
        <v>5.1000000000000004E-3</v>
      </c>
      <c r="L9" s="106">
        <v>5.0000000000000001E-3</v>
      </c>
      <c r="M9" s="106">
        <v>4.4000000000000003E-3</v>
      </c>
      <c r="N9" s="106">
        <v>5.4000000000000003E-3</v>
      </c>
      <c r="O9" s="106">
        <v>5.4999999999999997E-3</v>
      </c>
      <c r="P9" s="462"/>
    </row>
    <row r="10" spans="1:16" ht="20.399999999999999" x14ac:dyDescent="0.2">
      <c r="H10" s="147" t="s">
        <v>62</v>
      </c>
      <c r="I10" s="147" t="s">
        <v>63</v>
      </c>
      <c r="J10" s="106">
        <v>0.15570000000000001</v>
      </c>
      <c r="K10" s="106">
        <v>0.16089999999999999</v>
      </c>
      <c r="L10" s="106">
        <v>0.1336</v>
      </c>
      <c r="M10" s="106">
        <v>0.1137</v>
      </c>
      <c r="N10" s="106">
        <v>0.1172</v>
      </c>
      <c r="O10" s="106">
        <v>0.1192</v>
      </c>
      <c r="P10" s="462"/>
    </row>
    <row r="11" spans="1:16" x14ac:dyDescent="0.2">
      <c r="H11" s="147" t="s">
        <v>64</v>
      </c>
      <c r="I11" s="148" t="s">
        <v>65</v>
      </c>
      <c r="J11" s="106">
        <v>0.22919999999999999</v>
      </c>
      <c r="K11" s="106">
        <v>0.22500000000000001</v>
      </c>
      <c r="L11" s="106">
        <v>0.24790000000000001</v>
      </c>
      <c r="M11" s="106">
        <v>0.2384</v>
      </c>
      <c r="N11" s="106">
        <v>0.23730000000000001</v>
      </c>
      <c r="O11" s="106">
        <v>0.24299999999999999</v>
      </c>
      <c r="P11" s="462"/>
    </row>
    <row r="12" spans="1:16" ht="12" customHeight="1" x14ac:dyDescent="0.2">
      <c r="H12" s="147" t="s">
        <v>66</v>
      </c>
      <c r="I12" s="147" t="s">
        <v>67</v>
      </c>
      <c r="J12" s="106">
        <v>5.5300000000000002E-2</v>
      </c>
      <c r="K12" s="106">
        <v>4.3299999999999998E-2</v>
      </c>
      <c r="L12" s="106">
        <v>-9.64E-2</v>
      </c>
      <c r="M12" s="106">
        <v>5.91E-2</v>
      </c>
      <c r="N12" s="106">
        <v>2.0199999999999999E-2</v>
      </c>
      <c r="O12" s="106">
        <v>3.8199999999999998E-2</v>
      </c>
      <c r="P12" s="462"/>
    </row>
    <row r="13" spans="1:16" x14ac:dyDescent="0.2">
      <c r="H13" s="147" t="s">
        <v>68</v>
      </c>
      <c r="I13" s="148" t="s">
        <v>69</v>
      </c>
      <c r="J13" s="106">
        <v>0.49359999999999998</v>
      </c>
      <c r="K13" s="106">
        <v>0.504</v>
      </c>
      <c r="L13" s="106">
        <v>0.65600000000000003</v>
      </c>
      <c r="M13" s="106">
        <v>0.52159999999999995</v>
      </c>
      <c r="N13" s="106">
        <v>0.53410000000000002</v>
      </c>
      <c r="O13" s="106">
        <v>0.51400000000000001</v>
      </c>
      <c r="P13" s="462"/>
    </row>
    <row r="14" spans="1:16" ht="19.95" customHeight="1" x14ac:dyDescent="0.2">
      <c r="H14" s="147" t="s">
        <v>466</v>
      </c>
      <c r="I14" s="147" t="s">
        <v>467</v>
      </c>
      <c r="J14" s="106">
        <v>6.2E-2</v>
      </c>
      <c r="K14" s="106">
        <v>5.9700000000000003E-2</v>
      </c>
      <c r="L14" s="106">
        <v>5.1400000000000001E-2</v>
      </c>
      <c r="M14" s="106">
        <v>0.06</v>
      </c>
      <c r="N14" s="106">
        <v>0.09</v>
      </c>
      <c r="O14" s="106">
        <v>0.08</v>
      </c>
      <c r="P14" s="462"/>
    </row>
    <row r="15" spans="1:16" x14ac:dyDescent="0.2">
      <c r="H15" s="147"/>
      <c r="I15" s="148"/>
      <c r="J15" s="106"/>
      <c r="K15" s="106"/>
      <c r="L15" s="106"/>
    </row>
    <row r="16" spans="1:16" x14ac:dyDescent="0.2">
      <c r="J16" s="406"/>
      <c r="K16" s="406"/>
      <c r="L16" s="406"/>
      <c r="M16" s="406"/>
      <c r="N16" s="406"/>
      <c r="O16" s="406"/>
    </row>
    <row r="17" spans="1:15" x14ac:dyDescent="0.2">
      <c r="J17" s="406"/>
      <c r="K17" s="406"/>
      <c r="L17" s="406"/>
      <c r="M17" s="406"/>
      <c r="N17" s="406"/>
      <c r="O17" s="406"/>
    </row>
    <row r="18" spans="1:15" x14ac:dyDescent="0.2">
      <c r="J18" s="406"/>
      <c r="K18" s="406"/>
      <c r="L18" s="406"/>
      <c r="M18" s="406"/>
      <c r="N18" s="406"/>
      <c r="O18" s="406"/>
    </row>
    <row r="19" spans="1:15" x14ac:dyDescent="0.2">
      <c r="J19" s="406"/>
      <c r="K19" s="406"/>
      <c r="L19" s="406"/>
      <c r="M19" s="406"/>
      <c r="N19" s="406"/>
      <c r="O19" s="406"/>
    </row>
    <row r="20" spans="1:15" x14ac:dyDescent="0.2">
      <c r="J20" s="406"/>
      <c r="K20" s="406"/>
      <c r="L20" s="406"/>
      <c r="M20" s="406"/>
      <c r="N20" s="406"/>
      <c r="O20" s="406"/>
    </row>
    <row r="21" spans="1:15" x14ac:dyDescent="0.2">
      <c r="J21" s="406"/>
      <c r="K21" s="406"/>
      <c r="L21" s="406"/>
      <c r="M21" s="406"/>
      <c r="N21" s="406"/>
      <c r="O21" s="406"/>
    </row>
    <row r="23" spans="1:15" x14ac:dyDescent="0.2">
      <c r="A23" s="350"/>
    </row>
  </sheetData>
  <mergeCells count="2">
    <mergeCell ref="H1:I1"/>
    <mergeCell ref="B2:F2"/>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dimension ref="A1:AC271"/>
  <sheetViews>
    <sheetView showGridLines="0" zoomScale="120" zoomScaleNormal="120" workbookViewId="0"/>
  </sheetViews>
  <sheetFormatPr defaultColWidth="9.33203125" defaultRowHeight="14.4" x14ac:dyDescent="0.3"/>
  <cols>
    <col min="1" max="1" width="6.6640625" style="176" customWidth="1"/>
    <col min="2" max="2" width="26.6640625" style="177" customWidth="1"/>
    <col min="3" max="3" width="12.88671875" style="177" customWidth="1"/>
    <col min="4" max="4" width="4.6640625" style="177" customWidth="1"/>
    <col min="5" max="5" width="7.44140625" style="165" customWidth="1"/>
    <col min="6" max="6" width="21" style="165" customWidth="1"/>
    <col min="7" max="7" width="20.6640625" style="165" customWidth="1"/>
    <col min="8" max="11" width="6.44140625" style="414" customWidth="1"/>
    <col min="12" max="15" width="6.44140625" style="363" customWidth="1"/>
    <col min="16" max="17" width="7.33203125" style="363" customWidth="1"/>
    <col min="18" max="19" width="7" style="363" customWidth="1"/>
    <col min="20" max="24" width="7.5546875" style="363" customWidth="1"/>
    <col min="25" max="16384" width="9.33203125" style="166"/>
  </cols>
  <sheetData>
    <row r="1" spans="1:29" s="153" customFormat="1" ht="10.5" customHeight="1" x14ac:dyDescent="0.2">
      <c r="A1" s="5" t="s">
        <v>1</v>
      </c>
      <c r="B1" s="152" t="s">
        <v>498</v>
      </c>
      <c r="D1" s="154"/>
      <c r="E1" s="154"/>
      <c r="G1" s="420" t="s">
        <v>3</v>
      </c>
      <c r="H1" s="421"/>
      <c r="I1" s="354"/>
      <c r="J1" s="354"/>
      <c r="K1" s="354"/>
      <c r="L1" s="355"/>
      <c r="M1" s="355"/>
      <c r="N1" s="355"/>
      <c r="O1" s="355"/>
      <c r="P1" s="355"/>
      <c r="Q1" s="355"/>
      <c r="R1" s="355"/>
      <c r="S1" s="355"/>
      <c r="T1" s="355"/>
      <c r="U1" s="355"/>
      <c r="V1" s="355"/>
      <c r="W1" s="355"/>
      <c r="X1" s="355"/>
    </row>
    <row r="2" spans="1:29" s="153" customFormat="1" ht="10.5" customHeight="1" x14ac:dyDescent="0.2">
      <c r="A2" s="5" t="s">
        <v>4</v>
      </c>
      <c r="B2" s="152" t="s">
        <v>533</v>
      </c>
      <c r="C2" s="152"/>
      <c r="D2" s="155"/>
      <c r="E2" s="156"/>
      <c r="F2" s="156"/>
      <c r="G2" s="156"/>
      <c r="H2" s="354"/>
      <c r="I2" s="354"/>
      <c r="J2" s="354"/>
      <c r="K2" s="354"/>
      <c r="L2" s="355"/>
      <c r="M2" s="355"/>
      <c r="N2" s="355"/>
      <c r="O2" s="355"/>
      <c r="P2" s="355"/>
      <c r="Q2" s="355"/>
      <c r="R2" s="355"/>
      <c r="S2" s="355"/>
      <c r="T2" s="355"/>
      <c r="U2" s="355"/>
      <c r="V2" s="355"/>
      <c r="W2" s="355"/>
      <c r="X2" s="355"/>
    </row>
    <row r="3" spans="1:29" s="157" customFormat="1" ht="10.5" customHeight="1" x14ac:dyDescent="0.2">
      <c r="A3" s="51" t="s">
        <v>5</v>
      </c>
      <c r="B3" s="157" t="s">
        <v>6</v>
      </c>
      <c r="D3" s="158"/>
      <c r="E3" s="159"/>
      <c r="F3" s="159"/>
      <c r="G3" s="159"/>
      <c r="H3" s="356"/>
      <c r="I3" s="356"/>
      <c r="J3" s="356"/>
      <c r="K3" s="356"/>
      <c r="L3" s="357"/>
      <c r="M3" s="357"/>
      <c r="N3" s="357"/>
      <c r="O3" s="357"/>
      <c r="P3" s="357"/>
      <c r="Q3" s="357"/>
      <c r="R3" s="357"/>
      <c r="S3" s="357"/>
      <c r="T3" s="357"/>
      <c r="U3" s="357"/>
      <c r="V3" s="357"/>
      <c r="W3" s="357"/>
      <c r="X3" s="357"/>
    </row>
    <row r="4" spans="1:29" s="157" customFormat="1" ht="10.5" customHeight="1" x14ac:dyDescent="0.2">
      <c r="A4" s="51" t="s">
        <v>7</v>
      </c>
      <c r="B4" s="157" t="s">
        <v>8</v>
      </c>
      <c r="D4" s="158"/>
      <c r="E4" s="160"/>
      <c r="F4" s="160"/>
      <c r="G4" s="160"/>
      <c r="H4" s="356"/>
      <c r="I4" s="356"/>
      <c r="J4" s="356"/>
      <c r="K4" s="356"/>
      <c r="L4" s="357"/>
      <c r="M4" s="357"/>
      <c r="N4" s="357"/>
      <c r="O4" s="357"/>
      <c r="P4" s="357"/>
      <c r="Q4" s="357"/>
      <c r="R4" s="357"/>
      <c r="S4" s="357"/>
      <c r="T4" s="357"/>
      <c r="U4" s="357"/>
      <c r="V4" s="357"/>
      <c r="W4" s="357"/>
      <c r="X4" s="357"/>
    </row>
    <row r="5" spans="1:29" s="157" customFormat="1" ht="10.5" customHeight="1" x14ac:dyDescent="0.2">
      <c r="A5" s="55" t="s">
        <v>9</v>
      </c>
      <c r="D5" s="158"/>
      <c r="E5" s="160"/>
      <c r="F5" s="160"/>
      <c r="G5" s="160"/>
      <c r="H5" s="356"/>
      <c r="I5" s="356"/>
      <c r="J5" s="356"/>
      <c r="K5" s="356"/>
      <c r="L5" s="357"/>
      <c r="M5" s="357"/>
      <c r="N5" s="357"/>
      <c r="O5" s="357"/>
      <c r="P5" s="453"/>
      <c r="Q5" s="453"/>
      <c r="R5" s="453"/>
      <c r="S5" s="453"/>
      <c r="T5" s="453"/>
      <c r="U5" s="453"/>
      <c r="V5" s="453"/>
      <c r="W5" s="453"/>
      <c r="X5" s="357"/>
    </row>
    <row r="6" spans="1:29" s="157" customFormat="1" ht="10.5" customHeight="1" x14ac:dyDescent="0.2">
      <c r="A6" s="55" t="s">
        <v>10</v>
      </c>
      <c r="B6" s="157" t="s">
        <v>460</v>
      </c>
      <c r="D6" s="158"/>
      <c r="E6" s="160"/>
      <c r="F6" s="160"/>
      <c r="G6" s="160"/>
      <c r="H6" s="356"/>
      <c r="I6" s="356"/>
      <c r="J6" s="356"/>
      <c r="K6" s="356"/>
      <c r="L6" s="357"/>
      <c r="M6" s="357"/>
      <c r="N6" s="357"/>
      <c r="O6" s="357"/>
      <c r="P6" s="357"/>
      <c r="Q6" s="453"/>
      <c r="R6" s="453"/>
      <c r="S6" s="453"/>
      <c r="T6" s="453"/>
      <c r="U6" s="453"/>
      <c r="V6" s="453"/>
      <c r="W6" s="453"/>
      <c r="X6" s="453"/>
      <c r="Y6" s="453"/>
      <c r="AA6" s="426"/>
    </row>
    <row r="7" spans="1:29" s="169" customFormat="1" x14ac:dyDescent="0.3">
      <c r="A7" s="161"/>
      <c r="B7" s="162"/>
      <c r="C7" s="163"/>
      <c r="D7" s="164"/>
      <c r="H7" s="176"/>
      <c r="I7" s="176"/>
      <c r="J7" s="176"/>
      <c r="K7" s="176"/>
      <c r="L7" s="176"/>
      <c r="M7" s="176"/>
      <c r="N7" s="176"/>
      <c r="O7" s="176"/>
      <c r="P7" s="176"/>
      <c r="Q7" s="454"/>
      <c r="R7" s="455"/>
      <c r="S7" s="454"/>
      <c r="T7" s="454"/>
      <c r="U7" s="454"/>
      <c r="V7" s="454"/>
      <c r="W7" s="454"/>
      <c r="X7" s="454"/>
      <c r="Y7" s="454"/>
      <c r="Z7" s="455"/>
      <c r="AA7" s="456"/>
    </row>
    <row r="8" spans="1:29" s="169" customFormat="1" ht="17.25" customHeight="1" x14ac:dyDescent="0.3">
      <c r="A8" s="161"/>
      <c r="B8" s="162"/>
      <c r="C8" s="163"/>
      <c r="D8" s="164"/>
      <c r="F8" s="358"/>
      <c r="G8" s="358"/>
      <c r="H8" s="520" t="s">
        <v>71</v>
      </c>
      <c r="I8" s="520"/>
      <c r="J8" s="520" t="s">
        <v>31</v>
      </c>
      <c r="K8" s="520"/>
      <c r="L8" s="520" t="s">
        <v>36</v>
      </c>
      <c r="M8" s="520"/>
      <c r="N8" s="520" t="s">
        <v>32</v>
      </c>
      <c r="O8" s="520"/>
      <c r="P8" s="520" t="s">
        <v>155</v>
      </c>
      <c r="Q8" s="520"/>
      <c r="R8" s="520" t="s">
        <v>181</v>
      </c>
      <c r="S8" s="520"/>
      <c r="T8" s="520" t="s">
        <v>245</v>
      </c>
      <c r="U8" s="520"/>
      <c r="V8" s="520" t="s">
        <v>266</v>
      </c>
      <c r="W8" s="520"/>
      <c r="X8" s="520" t="s">
        <v>293</v>
      </c>
      <c r="Y8" s="520"/>
      <c r="Z8" s="520" t="s">
        <v>333</v>
      </c>
      <c r="AA8" s="520"/>
    </row>
    <row r="9" spans="1:29" s="169" customFormat="1" x14ac:dyDescent="0.3">
      <c r="A9" s="161"/>
      <c r="B9" s="162"/>
      <c r="C9" s="163"/>
      <c r="D9" s="164"/>
      <c r="E9" s="149"/>
      <c r="F9" s="149"/>
      <c r="G9" s="149"/>
      <c r="H9" s="520" t="s">
        <v>73</v>
      </c>
      <c r="I9" s="520"/>
      <c r="J9" s="520" t="s">
        <v>34</v>
      </c>
      <c r="K9" s="520"/>
      <c r="L9" s="520" t="s">
        <v>37</v>
      </c>
      <c r="M9" s="520"/>
      <c r="N9" s="520" t="s">
        <v>74</v>
      </c>
      <c r="O9" s="520"/>
      <c r="P9" s="520" t="s">
        <v>156</v>
      </c>
      <c r="Q9" s="520"/>
      <c r="R9" s="520" t="s">
        <v>182</v>
      </c>
      <c r="S9" s="520"/>
      <c r="T9" s="520" t="s">
        <v>260</v>
      </c>
      <c r="U9" s="520"/>
      <c r="V9" s="520" t="s">
        <v>278</v>
      </c>
      <c r="W9" s="520"/>
      <c r="X9" s="520" t="s">
        <v>294</v>
      </c>
      <c r="Y9" s="520"/>
      <c r="Z9" s="520" t="s">
        <v>334</v>
      </c>
      <c r="AA9" s="520"/>
      <c r="AB9" s="359"/>
      <c r="AC9" s="359"/>
    </row>
    <row r="10" spans="1:29" s="169" customFormat="1" x14ac:dyDescent="0.3">
      <c r="A10" s="161"/>
      <c r="B10" s="162"/>
      <c r="C10" s="163"/>
      <c r="D10" s="164"/>
      <c r="F10" s="167" t="s">
        <v>295</v>
      </c>
      <c r="G10" s="167" t="s">
        <v>461</v>
      </c>
      <c r="H10" s="168">
        <v>129.93</v>
      </c>
      <c r="I10" s="168"/>
      <c r="J10" s="168">
        <v>295.26</v>
      </c>
      <c r="K10" s="168"/>
      <c r="L10" s="168">
        <v>433.1</v>
      </c>
      <c r="M10" s="168"/>
      <c r="N10" s="168">
        <v>574.4</v>
      </c>
      <c r="O10" s="168"/>
      <c r="P10" s="168">
        <v>135.77000000000001</v>
      </c>
      <c r="Q10" s="168"/>
      <c r="R10" s="168">
        <v>285.67</v>
      </c>
      <c r="S10" s="168"/>
      <c r="T10" s="168">
        <v>444.9</v>
      </c>
      <c r="U10" s="168"/>
      <c r="V10" s="168">
        <v>568.80999999999995</v>
      </c>
      <c r="W10" s="168"/>
      <c r="X10" s="168">
        <v>113.12</v>
      </c>
      <c r="Y10" s="360"/>
      <c r="Z10" s="168">
        <v>208.1</v>
      </c>
      <c r="AA10" s="360"/>
      <c r="AB10" s="360"/>
      <c r="AC10" s="360"/>
    </row>
    <row r="11" spans="1:29" s="169" customFormat="1" x14ac:dyDescent="0.3">
      <c r="A11" s="161"/>
      <c r="B11" s="172"/>
      <c r="C11" s="173"/>
      <c r="D11" s="164"/>
      <c r="F11" s="149" t="s">
        <v>296</v>
      </c>
      <c r="G11" s="171" t="s">
        <v>462</v>
      </c>
      <c r="H11" s="168">
        <v>-72.2</v>
      </c>
      <c r="I11" s="168"/>
      <c r="J11" s="168">
        <v>-57.93</v>
      </c>
      <c r="K11" s="168"/>
      <c r="L11" s="168">
        <v>-78.52</v>
      </c>
      <c r="M11" s="168"/>
      <c r="N11" s="168">
        <v>-431.54</v>
      </c>
      <c r="O11" s="168"/>
      <c r="P11" s="168">
        <v>-18.02</v>
      </c>
      <c r="Q11" s="168"/>
      <c r="R11" s="168">
        <v>-27.65</v>
      </c>
      <c r="S11" s="168"/>
      <c r="T11" s="168">
        <v>-48.73</v>
      </c>
      <c r="U11" s="168"/>
      <c r="V11" s="168">
        <v>-49.78</v>
      </c>
      <c r="W11" s="168"/>
      <c r="X11" s="168">
        <v>-22.5</v>
      </c>
      <c r="Y11" s="360"/>
      <c r="Z11" s="168">
        <v>-20.399999999999999</v>
      </c>
      <c r="AA11" s="360"/>
      <c r="AB11" s="360"/>
      <c r="AC11" s="360"/>
    </row>
    <row r="12" spans="1:29" s="169" customFormat="1" x14ac:dyDescent="0.3">
      <c r="A12" s="174"/>
      <c r="B12" s="172"/>
      <c r="C12" s="175"/>
      <c r="D12" s="164"/>
      <c r="F12" s="149" t="s">
        <v>297</v>
      </c>
      <c r="G12" s="149" t="s">
        <v>463</v>
      </c>
      <c r="I12" s="168">
        <v>-50.31</v>
      </c>
      <c r="K12" s="168">
        <v>19.64</v>
      </c>
      <c r="M12" s="168">
        <v>19.39</v>
      </c>
      <c r="O12" s="168">
        <v>-327.18</v>
      </c>
      <c r="Q12" s="168">
        <v>10</v>
      </c>
      <c r="S12" s="168">
        <v>31.7</v>
      </c>
      <c r="U12" s="168">
        <v>50.85</v>
      </c>
      <c r="W12" s="168">
        <v>41.14</v>
      </c>
      <c r="Y12" s="168">
        <v>5.4</v>
      </c>
      <c r="Z12" s="376"/>
      <c r="AA12" s="168">
        <v>33.6</v>
      </c>
      <c r="AB12" s="360"/>
      <c r="AC12" s="360"/>
    </row>
    <row r="13" spans="1:29" s="169" customFormat="1" x14ac:dyDescent="0.3">
      <c r="A13" s="161"/>
      <c r="B13" s="162"/>
      <c r="C13" s="163"/>
      <c r="D13" s="164"/>
      <c r="F13" s="149" t="s">
        <v>75</v>
      </c>
      <c r="G13" s="149" t="s">
        <v>298</v>
      </c>
      <c r="H13" s="170">
        <v>0.86950000000000005</v>
      </c>
      <c r="I13" s="170"/>
      <c r="J13" s="170">
        <v>0.7278</v>
      </c>
      <c r="K13" s="170"/>
      <c r="L13" s="170">
        <v>0.75780000000000003</v>
      </c>
      <c r="M13" s="170"/>
      <c r="N13" s="170">
        <v>0.81279999999999997</v>
      </c>
      <c r="O13" s="170"/>
      <c r="P13" s="170">
        <v>0.82179999999999997</v>
      </c>
      <c r="Q13" s="170"/>
      <c r="R13" s="170">
        <v>0.82169999999999999</v>
      </c>
      <c r="S13" s="170"/>
      <c r="T13" s="170">
        <v>0.80610000000000004</v>
      </c>
      <c r="U13" s="170"/>
      <c r="V13" s="170">
        <v>0.87790000000000001</v>
      </c>
      <c r="W13" s="170"/>
      <c r="X13" s="170">
        <v>0.75890000000000002</v>
      </c>
      <c r="Y13" s="361"/>
      <c r="Z13" s="170">
        <v>0.76</v>
      </c>
      <c r="AA13" s="361"/>
      <c r="AB13" s="361"/>
      <c r="AC13" s="361"/>
    </row>
    <row r="14" spans="1:29" s="169" customFormat="1" x14ac:dyDescent="0.3">
      <c r="A14" s="161"/>
      <c r="B14" s="162"/>
      <c r="C14" s="163"/>
      <c r="D14" s="164"/>
      <c r="E14" s="149"/>
      <c r="F14" s="149"/>
      <c r="G14" s="149"/>
      <c r="H14" s="362"/>
      <c r="I14" s="362"/>
      <c r="J14" s="362"/>
      <c r="K14" s="362"/>
      <c r="L14" s="176"/>
      <c r="M14" s="176"/>
      <c r="N14" s="176"/>
      <c r="O14" s="176"/>
      <c r="P14" s="176"/>
      <c r="Q14" s="454"/>
      <c r="R14" s="454"/>
      <c r="S14" s="454"/>
      <c r="T14" s="454"/>
      <c r="U14" s="454"/>
      <c r="V14" s="454"/>
      <c r="W14" s="454"/>
      <c r="X14" s="176"/>
    </row>
    <row r="15" spans="1:29" s="169" customFormat="1" x14ac:dyDescent="0.3">
      <c r="A15" s="161"/>
      <c r="B15" s="162"/>
      <c r="C15" s="163"/>
      <c r="D15" s="164"/>
      <c r="E15" s="149"/>
      <c r="F15" s="149"/>
      <c r="G15" s="149"/>
      <c r="H15" s="168"/>
      <c r="I15" s="168"/>
      <c r="J15" s="168"/>
      <c r="K15" s="168"/>
      <c r="L15" s="168"/>
      <c r="M15" s="168"/>
      <c r="N15" s="168"/>
      <c r="O15" s="168"/>
      <c r="P15" s="168"/>
      <c r="Q15" s="168"/>
      <c r="R15" s="168"/>
      <c r="S15" s="168"/>
      <c r="T15" s="168"/>
      <c r="U15" s="168"/>
      <c r="V15" s="168"/>
      <c r="W15" s="168"/>
      <c r="X15" s="168"/>
      <c r="Y15" s="168"/>
      <c r="Z15" s="168"/>
      <c r="AA15" s="168"/>
    </row>
    <row r="16" spans="1:29" s="169" customFormat="1" x14ac:dyDescent="0.3">
      <c r="A16" s="161"/>
      <c r="B16" s="162"/>
      <c r="C16" s="163"/>
      <c r="D16" s="164"/>
      <c r="E16" s="149"/>
      <c r="F16" s="149"/>
      <c r="G16" s="149"/>
      <c r="H16" s="168"/>
      <c r="I16" s="168"/>
      <c r="J16" s="168"/>
      <c r="K16" s="168"/>
      <c r="L16" s="168"/>
      <c r="M16" s="168"/>
      <c r="N16" s="168"/>
      <c r="O16" s="168"/>
      <c r="P16" s="168"/>
      <c r="Q16" s="168"/>
      <c r="R16" s="168"/>
      <c r="S16" s="168"/>
      <c r="T16" s="168"/>
      <c r="U16" s="168"/>
      <c r="V16" s="168"/>
      <c r="W16" s="168"/>
      <c r="X16" s="168"/>
      <c r="Y16" s="168"/>
      <c r="Z16" s="168"/>
      <c r="AA16" s="168"/>
    </row>
    <row r="17" spans="1:29" x14ac:dyDescent="0.3">
      <c r="C17" s="176"/>
      <c r="D17" s="176"/>
      <c r="H17" s="168"/>
      <c r="I17" s="168"/>
      <c r="J17" s="168"/>
      <c r="K17" s="168"/>
      <c r="L17" s="168"/>
      <c r="M17" s="168"/>
      <c r="N17" s="168"/>
      <c r="O17" s="168"/>
      <c r="P17" s="168"/>
      <c r="Q17" s="168"/>
      <c r="R17" s="168"/>
      <c r="S17" s="168"/>
      <c r="T17" s="168"/>
      <c r="U17" s="168"/>
      <c r="V17" s="168"/>
      <c r="W17" s="168"/>
      <c r="X17" s="168"/>
      <c r="Y17" s="168"/>
      <c r="Z17" s="168"/>
      <c r="AA17" s="168"/>
    </row>
    <row r="18" spans="1:29" x14ac:dyDescent="0.3">
      <c r="C18" s="176"/>
      <c r="D18" s="176"/>
      <c r="E18" s="178"/>
      <c r="F18" s="178"/>
      <c r="G18" s="178"/>
      <c r="H18" s="505"/>
      <c r="I18" s="505"/>
      <c r="J18" s="505"/>
      <c r="K18" s="505"/>
      <c r="L18" s="505"/>
      <c r="M18" s="505"/>
      <c r="N18" s="505"/>
      <c r="O18" s="505"/>
      <c r="P18" s="505"/>
      <c r="Q18" s="505"/>
      <c r="R18" s="505"/>
      <c r="S18" s="505"/>
      <c r="T18" s="505"/>
      <c r="U18" s="505"/>
      <c r="V18" s="505"/>
      <c r="W18" s="505"/>
      <c r="X18" s="505"/>
      <c r="Y18" s="505"/>
      <c r="Z18" s="505"/>
      <c r="AA18" s="505"/>
    </row>
    <row r="19" spans="1:29" x14ac:dyDescent="0.3">
      <c r="E19" s="178"/>
      <c r="F19" s="178"/>
      <c r="G19" s="178"/>
      <c r="T19" s="457"/>
      <c r="U19" s="457"/>
      <c r="V19" s="457"/>
      <c r="W19" s="457"/>
      <c r="X19" s="457"/>
    </row>
    <row r="20" spans="1:29" x14ac:dyDescent="0.3">
      <c r="D20" s="176"/>
      <c r="E20" s="178"/>
      <c r="F20" s="178"/>
      <c r="G20" s="178"/>
    </row>
    <row r="21" spans="1:29" x14ac:dyDescent="0.3">
      <c r="D21" s="176"/>
      <c r="E21" s="178"/>
      <c r="F21" s="178"/>
      <c r="G21" s="178"/>
    </row>
    <row r="22" spans="1:29" x14ac:dyDescent="0.3">
      <c r="E22" s="178"/>
      <c r="F22" s="178"/>
      <c r="G22" s="178"/>
    </row>
    <row r="23" spans="1:29" x14ac:dyDescent="0.3">
      <c r="E23" s="178"/>
      <c r="F23" s="178"/>
      <c r="G23" s="178"/>
    </row>
    <row r="24" spans="1:29" x14ac:dyDescent="0.3">
      <c r="E24" s="178"/>
      <c r="F24" s="178"/>
      <c r="G24" s="178"/>
    </row>
    <row r="25" spans="1:29" x14ac:dyDescent="0.3">
      <c r="E25" s="178"/>
      <c r="F25" s="178"/>
      <c r="G25" s="178"/>
    </row>
    <row r="26" spans="1:29" x14ac:dyDescent="0.3">
      <c r="E26" s="178"/>
      <c r="F26" s="178"/>
      <c r="G26" s="178"/>
    </row>
    <row r="27" spans="1:29" x14ac:dyDescent="0.3">
      <c r="E27" s="178"/>
    </row>
    <row r="28" spans="1:29" x14ac:dyDescent="0.3">
      <c r="E28" s="178"/>
      <c r="F28" s="350"/>
      <c r="G28" s="350"/>
    </row>
    <row r="29" spans="1:29" x14ac:dyDescent="0.3">
      <c r="E29" s="178"/>
      <c r="F29" s="178"/>
      <c r="G29" s="178"/>
    </row>
    <row r="30" spans="1:29" x14ac:dyDescent="0.3">
      <c r="E30" s="178"/>
      <c r="F30" s="178"/>
      <c r="G30" s="178"/>
    </row>
    <row r="31" spans="1:29" s="414" customFormat="1" x14ac:dyDescent="0.3">
      <c r="A31" s="176"/>
      <c r="B31" s="177"/>
      <c r="C31" s="177"/>
      <c r="D31" s="177"/>
      <c r="E31" s="178"/>
      <c r="F31" s="178"/>
      <c r="G31" s="178"/>
      <c r="L31" s="363"/>
      <c r="M31" s="363"/>
      <c r="N31" s="363"/>
      <c r="O31" s="363"/>
      <c r="P31" s="363"/>
      <c r="Q31" s="363"/>
      <c r="R31" s="363"/>
      <c r="S31" s="363"/>
      <c r="T31" s="363"/>
      <c r="U31" s="363"/>
      <c r="V31" s="363"/>
      <c r="W31" s="363"/>
      <c r="X31" s="363"/>
      <c r="Y31" s="166"/>
      <c r="Z31" s="166"/>
      <c r="AA31" s="166"/>
      <c r="AB31" s="166"/>
      <c r="AC31" s="166"/>
    </row>
    <row r="32" spans="1:29" s="414" customFormat="1" x14ac:dyDescent="0.3">
      <c r="A32" s="176"/>
      <c r="B32" s="177"/>
      <c r="C32" s="177"/>
      <c r="D32" s="177"/>
      <c r="E32" s="178"/>
      <c r="F32" s="178"/>
      <c r="G32" s="178"/>
      <c r="L32" s="363"/>
      <c r="M32" s="363"/>
      <c r="N32" s="363"/>
      <c r="O32" s="363"/>
      <c r="P32" s="363"/>
      <c r="Q32" s="363"/>
      <c r="R32" s="363"/>
      <c r="S32" s="363"/>
      <c r="T32" s="363"/>
      <c r="U32" s="363"/>
      <c r="V32" s="363"/>
      <c r="W32" s="363"/>
      <c r="X32" s="363"/>
      <c r="Y32" s="166"/>
      <c r="Z32" s="166"/>
      <c r="AA32" s="166"/>
      <c r="AB32" s="166"/>
      <c r="AC32" s="166"/>
    </row>
    <row r="33" spans="1:29" s="414" customFormat="1" x14ac:dyDescent="0.3">
      <c r="A33" s="176"/>
      <c r="B33" s="177"/>
      <c r="C33" s="177"/>
      <c r="D33" s="177"/>
      <c r="E33" s="178"/>
      <c r="F33" s="178"/>
      <c r="G33" s="178"/>
      <c r="L33" s="363"/>
      <c r="M33" s="363"/>
      <c r="N33" s="363"/>
      <c r="O33" s="363"/>
      <c r="P33" s="363"/>
      <c r="Q33" s="363"/>
      <c r="R33" s="363"/>
      <c r="S33" s="363"/>
      <c r="T33" s="363"/>
      <c r="U33" s="363"/>
      <c r="V33" s="363"/>
      <c r="W33" s="363"/>
      <c r="X33" s="363"/>
      <c r="Y33" s="166"/>
      <c r="Z33" s="166"/>
      <c r="AA33" s="166"/>
      <c r="AB33" s="166"/>
      <c r="AC33" s="166"/>
    </row>
    <row r="34" spans="1:29" s="414" customFormat="1" x14ac:dyDescent="0.3">
      <c r="A34" s="176"/>
      <c r="B34" s="177"/>
      <c r="C34" s="177"/>
      <c r="D34" s="177"/>
      <c r="E34" s="178"/>
      <c r="F34" s="178"/>
      <c r="G34" s="178"/>
      <c r="L34" s="363"/>
      <c r="M34" s="363"/>
      <c r="N34" s="363"/>
      <c r="O34" s="363"/>
      <c r="P34" s="363"/>
      <c r="Q34" s="363"/>
      <c r="R34" s="363"/>
      <c r="S34" s="363"/>
      <c r="T34" s="363"/>
      <c r="U34" s="363"/>
      <c r="V34" s="363"/>
      <c r="W34" s="363"/>
      <c r="X34" s="363"/>
      <c r="Y34" s="166"/>
      <c r="Z34" s="166"/>
      <c r="AA34" s="166"/>
      <c r="AB34" s="166"/>
      <c r="AC34" s="166"/>
    </row>
    <row r="35" spans="1:29" s="414" customFormat="1" x14ac:dyDescent="0.3">
      <c r="A35" s="176"/>
      <c r="B35" s="177"/>
      <c r="C35" s="177"/>
      <c r="D35" s="177"/>
      <c r="E35" s="178"/>
      <c r="F35" s="178"/>
      <c r="G35" s="178"/>
      <c r="L35" s="363"/>
      <c r="M35" s="363"/>
      <c r="N35" s="363"/>
      <c r="O35" s="363"/>
      <c r="P35" s="363"/>
      <c r="Q35" s="363"/>
      <c r="R35" s="363"/>
      <c r="S35" s="363"/>
      <c r="T35" s="363"/>
      <c r="U35" s="363"/>
      <c r="V35" s="363"/>
      <c r="W35" s="363"/>
      <c r="X35" s="363"/>
      <c r="Y35" s="166"/>
      <c r="Z35" s="166"/>
      <c r="AA35" s="166"/>
      <c r="AB35" s="166"/>
      <c r="AC35" s="166"/>
    </row>
    <row r="36" spans="1:29" s="414" customFormat="1" x14ac:dyDescent="0.3">
      <c r="A36" s="176"/>
      <c r="B36" s="177"/>
      <c r="C36" s="177"/>
      <c r="D36" s="177"/>
      <c r="E36" s="178"/>
      <c r="F36" s="178"/>
      <c r="G36" s="178"/>
      <c r="L36" s="363"/>
      <c r="M36" s="363"/>
      <c r="N36" s="363"/>
      <c r="O36" s="363"/>
      <c r="P36" s="363"/>
      <c r="Q36" s="363"/>
      <c r="R36" s="363"/>
      <c r="S36" s="363"/>
      <c r="T36" s="363"/>
      <c r="U36" s="363"/>
      <c r="V36" s="363"/>
      <c r="W36" s="363"/>
      <c r="X36" s="363"/>
      <c r="Y36" s="166"/>
      <c r="Z36" s="166"/>
      <c r="AA36" s="166"/>
      <c r="AB36" s="166"/>
      <c r="AC36" s="166"/>
    </row>
    <row r="37" spans="1:29" s="414" customFormat="1" x14ac:dyDescent="0.3">
      <c r="A37" s="176"/>
      <c r="B37" s="177"/>
      <c r="C37" s="177"/>
      <c r="D37" s="177"/>
      <c r="E37" s="178"/>
      <c r="F37" s="178"/>
      <c r="G37" s="178"/>
      <c r="L37" s="363"/>
      <c r="M37" s="363"/>
      <c r="N37" s="363"/>
      <c r="O37" s="363"/>
      <c r="P37" s="363"/>
      <c r="Q37" s="363"/>
      <c r="R37" s="363"/>
      <c r="S37" s="363"/>
      <c r="T37" s="363"/>
      <c r="U37" s="363"/>
      <c r="V37" s="363"/>
      <c r="W37" s="363"/>
      <c r="X37" s="363"/>
      <c r="Y37" s="166"/>
      <c r="Z37" s="166"/>
      <c r="AA37" s="166"/>
      <c r="AB37" s="166"/>
      <c r="AC37" s="166"/>
    </row>
    <row r="38" spans="1:29" s="414" customFormat="1" x14ac:dyDescent="0.3">
      <c r="A38" s="176"/>
      <c r="B38" s="177"/>
      <c r="C38" s="177"/>
      <c r="D38" s="177"/>
      <c r="E38" s="178"/>
      <c r="F38" s="178"/>
      <c r="G38" s="178"/>
      <c r="L38" s="363"/>
      <c r="M38" s="363"/>
      <c r="N38" s="363"/>
      <c r="O38" s="363"/>
      <c r="P38" s="363"/>
      <c r="Q38" s="363"/>
      <c r="R38" s="363"/>
      <c r="S38" s="363"/>
      <c r="T38" s="363"/>
      <c r="U38" s="363"/>
      <c r="V38" s="363"/>
      <c r="W38" s="363"/>
      <c r="X38" s="363"/>
      <c r="Y38" s="166"/>
      <c r="Z38" s="166"/>
      <c r="AA38" s="166"/>
      <c r="AB38" s="166"/>
      <c r="AC38" s="166"/>
    </row>
    <row r="39" spans="1:29" s="414" customFormat="1" x14ac:dyDescent="0.3">
      <c r="A39" s="176"/>
      <c r="B39" s="177"/>
      <c r="C39" s="177"/>
      <c r="D39" s="177"/>
      <c r="E39" s="178"/>
      <c r="F39" s="178"/>
      <c r="G39" s="178"/>
      <c r="L39" s="363"/>
      <c r="M39" s="363"/>
      <c r="N39" s="363"/>
      <c r="O39" s="363"/>
      <c r="P39" s="363"/>
      <c r="Q39" s="363"/>
      <c r="R39" s="363"/>
      <c r="S39" s="363"/>
      <c r="T39" s="363"/>
      <c r="U39" s="363"/>
      <c r="V39" s="363"/>
      <c r="W39" s="363"/>
      <c r="X39" s="363"/>
      <c r="Y39" s="166"/>
      <c r="Z39" s="166"/>
      <c r="AA39" s="166"/>
      <c r="AB39" s="166"/>
      <c r="AC39" s="166"/>
    </row>
    <row r="40" spans="1:29" s="414" customFormat="1" x14ac:dyDescent="0.3">
      <c r="A40" s="176"/>
      <c r="B40" s="177"/>
      <c r="C40" s="177"/>
      <c r="D40" s="177"/>
      <c r="E40" s="178"/>
      <c r="F40" s="178"/>
      <c r="G40" s="178"/>
      <c r="L40" s="363"/>
      <c r="M40" s="363"/>
      <c r="N40" s="363"/>
      <c r="O40" s="363"/>
      <c r="P40" s="363"/>
      <c r="Q40" s="363"/>
      <c r="R40" s="363"/>
      <c r="S40" s="363"/>
      <c r="T40" s="363"/>
      <c r="U40" s="363"/>
      <c r="V40" s="363"/>
      <c r="W40" s="363"/>
      <c r="X40" s="363"/>
      <c r="Y40" s="166"/>
      <c r="Z40" s="166"/>
      <c r="AA40" s="166"/>
      <c r="AB40" s="166"/>
      <c r="AC40" s="166"/>
    </row>
    <row r="41" spans="1:29" s="414" customFormat="1" x14ac:dyDescent="0.3">
      <c r="A41" s="176"/>
      <c r="B41" s="177"/>
      <c r="C41" s="177"/>
      <c r="D41" s="177"/>
      <c r="E41" s="178"/>
      <c r="F41" s="178"/>
      <c r="G41" s="178"/>
      <c r="L41" s="363"/>
      <c r="M41" s="363"/>
      <c r="N41" s="363"/>
      <c r="O41" s="363"/>
      <c r="P41" s="363"/>
      <c r="Q41" s="363"/>
      <c r="R41" s="363"/>
      <c r="S41" s="363"/>
      <c r="T41" s="363"/>
      <c r="U41" s="363"/>
      <c r="V41" s="363"/>
      <c r="W41" s="363"/>
      <c r="X41" s="363"/>
      <c r="Y41" s="166"/>
      <c r="Z41" s="166"/>
      <c r="AA41" s="166"/>
      <c r="AB41" s="166"/>
      <c r="AC41" s="166"/>
    </row>
    <row r="42" spans="1:29" s="414" customFormat="1" x14ac:dyDescent="0.3">
      <c r="A42" s="176"/>
      <c r="B42" s="177"/>
      <c r="C42" s="177"/>
      <c r="D42" s="177"/>
      <c r="E42" s="178"/>
      <c r="F42" s="178"/>
      <c r="G42" s="178"/>
      <c r="L42" s="363"/>
      <c r="M42" s="363"/>
      <c r="N42" s="363"/>
      <c r="O42" s="363"/>
      <c r="P42" s="363"/>
      <c r="Q42" s="363"/>
      <c r="R42" s="363"/>
      <c r="S42" s="363"/>
      <c r="T42" s="363"/>
      <c r="U42" s="363"/>
      <c r="V42" s="363"/>
      <c r="W42" s="363"/>
      <c r="X42" s="363"/>
      <c r="Y42" s="166"/>
      <c r="Z42" s="166"/>
      <c r="AA42" s="166"/>
      <c r="AB42" s="166"/>
      <c r="AC42" s="166"/>
    </row>
    <row r="43" spans="1:29" s="414" customFormat="1" x14ac:dyDescent="0.3">
      <c r="A43" s="176"/>
      <c r="B43" s="177"/>
      <c r="C43" s="177"/>
      <c r="D43" s="177"/>
      <c r="E43" s="178"/>
      <c r="F43" s="178"/>
      <c r="G43" s="178"/>
      <c r="L43" s="363"/>
      <c r="M43" s="363"/>
      <c r="N43" s="363"/>
      <c r="O43" s="363"/>
      <c r="P43" s="363"/>
      <c r="Q43" s="363"/>
      <c r="R43" s="363"/>
      <c r="S43" s="363"/>
      <c r="T43" s="363"/>
      <c r="U43" s="363"/>
      <c r="V43" s="363"/>
      <c r="W43" s="363"/>
      <c r="X43" s="363"/>
      <c r="Y43" s="166"/>
      <c r="Z43" s="166"/>
      <c r="AA43" s="166"/>
      <c r="AB43" s="166"/>
      <c r="AC43" s="166"/>
    </row>
    <row r="44" spans="1:29" s="414" customFormat="1" x14ac:dyDescent="0.3">
      <c r="A44" s="176"/>
      <c r="B44" s="177"/>
      <c r="C44" s="177"/>
      <c r="D44" s="177"/>
      <c r="E44" s="178"/>
      <c r="F44" s="178"/>
      <c r="G44" s="178"/>
      <c r="L44" s="363"/>
      <c r="M44" s="363"/>
      <c r="N44" s="363"/>
      <c r="O44" s="363"/>
      <c r="P44" s="363"/>
      <c r="Q44" s="363"/>
      <c r="R44" s="363"/>
      <c r="S44" s="363"/>
      <c r="T44" s="363"/>
      <c r="U44" s="363"/>
      <c r="V44" s="363"/>
      <c r="W44" s="363"/>
      <c r="X44" s="363"/>
      <c r="Y44" s="166"/>
      <c r="Z44" s="166"/>
      <c r="AA44" s="166"/>
      <c r="AB44" s="166"/>
      <c r="AC44" s="166"/>
    </row>
    <row r="45" spans="1:29" s="414" customFormat="1" x14ac:dyDescent="0.3">
      <c r="A45" s="176"/>
      <c r="B45" s="177"/>
      <c r="C45" s="177"/>
      <c r="D45" s="177"/>
      <c r="E45" s="178"/>
      <c r="F45" s="178"/>
      <c r="G45" s="178"/>
      <c r="L45" s="363"/>
      <c r="M45" s="363"/>
      <c r="N45" s="363"/>
      <c r="O45" s="363"/>
      <c r="P45" s="363"/>
      <c r="Q45" s="363"/>
      <c r="R45" s="363"/>
      <c r="S45" s="363"/>
      <c r="T45" s="363"/>
      <c r="U45" s="363"/>
      <c r="V45" s="363"/>
      <c r="W45" s="363"/>
      <c r="X45" s="363"/>
      <c r="Y45" s="166"/>
      <c r="Z45" s="166"/>
      <c r="AA45" s="166"/>
      <c r="AB45" s="166"/>
      <c r="AC45" s="166"/>
    </row>
    <row r="46" spans="1:29" s="414" customFormat="1" x14ac:dyDescent="0.3">
      <c r="A46" s="176"/>
      <c r="B46" s="177"/>
      <c r="C46" s="177"/>
      <c r="D46" s="177"/>
      <c r="E46" s="178"/>
      <c r="F46" s="178"/>
      <c r="G46" s="178"/>
      <c r="L46" s="363"/>
      <c r="M46" s="363"/>
      <c r="N46" s="363"/>
      <c r="O46" s="363"/>
      <c r="P46" s="363"/>
      <c r="Q46" s="363"/>
      <c r="R46" s="363"/>
      <c r="S46" s="363"/>
      <c r="T46" s="363"/>
      <c r="U46" s="363"/>
      <c r="V46" s="363"/>
      <c r="W46" s="363"/>
      <c r="X46" s="363"/>
      <c r="Y46" s="166"/>
      <c r="Z46" s="166"/>
      <c r="AA46" s="166"/>
      <c r="AB46" s="166"/>
      <c r="AC46" s="166"/>
    </row>
    <row r="47" spans="1:29" x14ac:dyDescent="0.3">
      <c r="E47" s="178"/>
      <c r="F47" s="178"/>
      <c r="G47" s="178"/>
    </row>
    <row r="48" spans="1:29" x14ac:dyDescent="0.3">
      <c r="E48" s="178"/>
      <c r="F48" s="178"/>
      <c r="G48" s="178"/>
    </row>
    <row r="49" spans="1:24" x14ac:dyDescent="0.3">
      <c r="E49" s="178"/>
      <c r="F49" s="178"/>
      <c r="G49" s="178"/>
    </row>
    <row r="54" spans="1:24" s="179" customFormat="1" x14ac:dyDescent="0.3">
      <c r="A54" s="176"/>
      <c r="B54" s="177"/>
      <c r="C54" s="177"/>
      <c r="D54" s="177"/>
      <c r="E54" s="165"/>
      <c r="F54" s="165"/>
      <c r="G54" s="165"/>
      <c r="H54" s="414"/>
      <c r="I54" s="414"/>
      <c r="J54" s="414"/>
      <c r="K54" s="414"/>
      <c r="L54" s="363"/>
      <c r="M54" s="363"/>
      <c r="N54" s="363"/>
      <c r="O54" s="363"/>
      <c r="P54" s="364"/>
      <c r="Q54" s="364"/>
      <c r="R54" s="364"/>
      <c r="S54" s="364"/>
      <c r="T54" s="364"/>
      <c r="U54" s="364"/>
      <c r="V54" s="364"/>
      <c r="W54" s="364"/>
      <c r="X54" s="364"/>
    </row>
    <row r="55" spans="1:24" s="179" customFormat="1" x14ac:dyDescent="0.3">
      <c r="A55" s="176"/>
      <c r="B55" s="177"/>
      <c r="C55" s="177"/>
      <c r="D55" s="177"/>
      <c r="E55" s="165"/>
      <c r="F55" s="165"/>
      <c r="G55" s="165"/>
      <c r="H55" s="414"/>
      <c r="I55" s="414"/>
      <c r="J55" s="414"/>
      <c r="K55" s="414"/>
      <c r="L55" s="363"/>
      <c r="M55" s="363"/>
      <c r="N55" s="363"/>
      <c r="O55" s="363"/>
      <c r="P55" s="364"/>
      <c r="Q55" s="364"/>
      <c r="R55" s="364"/>
      <c r="S55" s="364"/>
      <c r="T55" s="364"/>
      <c r="U55" s="364"/>
      <c r="V55" s="364"/>
      <c r="W55" s="364"/>
      <c r="X55" s="364"/>
    </row>
    <row r="56" spans="1:24" s="179" customFormat="1" x14ac:dyDescent="0.3">
      <c r="A56" s="176"/>
      <c r="B56" s="177"/>
      <c r="C56" s="177"/>
      <c r="D56" s="177"/>
      <c r="E56" s="165"/>
      <c r="F56" s="165"/>
      <c r="G56" s="165"/>
      <c r="H56" s="414"/>
      <c r="I56" s="414"/>
      <c r="J56" s="414"/>
      <c r="K56" s="414"/>
      <c r="L56" s="363"/>
      <c r="M56" s="363"/>
      <c r="N56" s="363"/>
      <c r="O56" s="363"/>
      <c r="P56" s="364"/>
      <c r="Q56" s="364"/>
      <c r="R56" s="364"/>
      <c r="S56" s="364"/>
      <c r="T56" s="364"/>
      <c r="U56" s="364"/>
      <c r="V56" s="364"/>
      <c r="W56" s="364"/>
      <c r="X56" s="364"/>
    </row>
    <row r="57" spans="1:24" s="179" customFormat="1" x14ac:dyDescent="0.3">
      <c r="A57" s="176"/>
      <c r="B57" s="177"/>
      <c r="C57" s="177"/>
      <c r="D57" s="177"/>
      <c r="E57" s="165"/>
      <c r="F57" s="165"/>
      <c r="G57" s="165"/>
      <c r="H57" s="414"/>
      <c r="I57" s="414"/>
      <c r="J57" s="414"/>
      <c r="K57" s="414"/>
      <c r="L57" s="363"/>
      <c r="M57" s="363"/>
      <c r="N57" s="363"/>
      <c r="O57" s="363"/>
      <c r="P57" s="364"/>
      <c r="Q57" s="364"/>
      <c r="R57" s="364"/>
      <c r="S57" s="364"/>
      <c r="T57" s="364"/>
      <c r="U57" s="364"/>
      <c r="V57" s="364"/>
      <c r="W57" s="364"/>
      <c r="X57" s="364"/>
    </row>
    <row r="58" spans="1:24" s="179" customFormat="1" x14ac:dyDescent="0.3">
      <c r="A58" s="176"/>
      <c r="B58" s="177"/>
      <c r="C58" s="177"/>
      <c r="D58" s="177"/>
      <c r="E58" s="165"/>
      <c r="F58" s="165"/>
      <c r="G58" s="165"/>
      <c r="H58" s="414"/>
      <c r="I58" s="414"/>
      <c r="J58" s="414"/>
      <c r="K58" s="414"/>
      <c r="L58" s="363"/>
      <c r="M58" s="363"/>
      <c r="N58" s="363"/>
      <c r="O58" s="363"/>
      <c r="P58" s="364"/>
      <c r="Q58" s="364"/>
      <c r="R58" s="364"/>
      <c r="S58" s="364"/>
      <c r="T58" s="364"/>
      <c r="U58" s="364"/>
      <c r="V58" s="364"/>
      <c r="W58" s="364"/>
      <c r="X58" s="364"/>
    </row>
    <row r="59" spans="1:24" s="179" customFormat="1" x14ac:dyDescent="0.3">
      <c r="A59" s="176"/>
      <c r="B59" s="177"/>
      <c r="C59" s="177"/>
      <c r="D59" s="177"/>
      <c r="E59" s="165"/>
      <c r="F59" s="165"/>
      <c r="G59" s="165"/>
      <c r="H59" s="414"/>
      <c r="I59" s="414"/>
      <c r="J59" s="414"/>
      <c r="K59" s="414"/>
      <c r="L59" s="363"/>
      <c r="M59" s="363"/>
      <c r="N59" s="363"/>
      <c r="O59" s="363"/>
      <c r="P59" s="364"/>
      <c r="Q59" s="364"/>
      <c r="R59" s="364"/>
      <c r="S59" s="364"/>
      <c r="T59" s="364"/>
      <c r="U59" s="364"/>
      <c r="V59" s="364"/>
      <c r="W59" s="364"/>
      <c r="X59" s="364"/>
    </row>
    <row r="60" spans="1:24" s="179" customFormat="1" x14ac:dyDescent="0.3">
      <c r="A60" s="176"/>
      <c r="B60" s="177"/>
      <c r="C60" s="177"/>
      <c r="D60" s="177"/>
      <c r="E60" s="165"/>
      <c r="F60" s="165"/>
      <c r="G60" s="165"/>
      <c r="H60" s="414"/>
      <c r="I60" s="414"/>
      <c r="J60" s="414"/>
      <c r="K60" s="414"/>
      <c r="L60" s="363"/>
      <c r="M60" s="363"/>
      <c r="N60" s="363"/>
      <c r="O60" s="363"/>
      <c r="P60" s="364"/>
      <c r="Q60" s="364"/>
      <c r="R60" s="364"/>
      <c r="S60" s="364"/>
      <c r="T60" s="364"/>
      <c r="U60" s="364"/>
      <c r="V60" s="364"/>
      <c r="W60" s="364"/>
      <c r="X60" s="364"/>
    </row>
    <row r="61" spans="1:24" s="179" customFormat="1" x14ac:dyDescent="0.3">
      <c r="A61" s="176"/>
      <c r="B61" s="177"/>
      <c r="C61" s="177"/>
      <c r="D61" s="177"/>
      <c r="E61" s="165"/>
      <c r="F61" s="165"/>
      <c r="G61" s="165"/>
      <c r="H61" s="414"/>
      <c r="I61" s="414"/>
      <c r="J61" s="414"/>
      <c r="K61" s="414"/>
      <c r="L61" s="363"/>
      <c r="M61" s="363"/>
      <c r="N61" s="363"/>
      <c r="O61" s="363"/>
      <c r="P61" s="364"/>
      <c r="Q61" s="364"/>
      <c r="R61" s="364"/>
      <c r="S61" s="364"/>
      <c r="T61" s="364"/>
      <c r="U61" s="364"/>
      <c r="V61" s="364"/>
      <c r="W61" s="364"/>
      <c r="X61" s="364"/>
    </row>
    <row r="62" spans="1:24" s="179" customFormat="1" x14ac:dyDescent="0.3">
      <c r="A62" s="176"/>
      <c r="B62" s="177"/>
      <c r="C62" s="177"/>
      <c r="D62" s="177"/>
      <c r="E62" s="165"/>
      <c r="F62" s="165"/>
      <c r="G62" s="165"/>
      <c r="H62" s="414"/>
      <c r="I62" s="414"/>
      <c r="J62" s="414"/>
      <c r="K62" s="414"/>
      <c r="L62" s="363"/>
      <c r="M62" s="363"/>
      <c r="N62" s="363"/>
      <c r="O62" s="363"/>
      <c r="P62" s="364"/>
      <c r="Q62" s="364"/>
      <c r="R62" s="364"/>
      <c r="S62" s="364"/>
      <c r="T62" s="364"/>
      <c r="U62" s="364"/>
      <c r="V62" s="364"/>
      <c r="W62" s="364"/>
      <c r="X62" s="364"/>
    </row>
    <row r="63" spans="1:24" s="179" customFormat="1" x14ac:dyDescent="0.3">
      <c r="A63" s="176"/>
      <c r="B63" s="177"/>
      <c r="C63" s="177"/>
      <c r="D63" s="177"/>
      <c r="E63" s="165"/>
      <c r="F63" s="165"/>
      <c r="G63" s="165"/>
      <c r="H63" s="414"/>
      <c r="I63" s="414"/>
      <c r="J63" s="414"/>
      <c r="K63" s="414"/>
      <c r="L63" s="363"/>
      <c r="M63" s="363"/>
      <c r="N63" s="363"/>
      <c r="O63" s="363"/>
      <c r="P63" s="364"/>
      <c r="Q63" s="364"/>
      <c r="R63" s="364"/>
      <c r="S63" s="364"/>
      <c r="T63" s="364"/>
      <c r="U63" s="364"/>
      <c r="V63" s="364"/>
      <c r="W63" s="364"/>
      <c r="X63" s="364"/>
    </row>
    <row r="64" spans="1:24" s="179" customFormat="1" x14ac:dyDescent="0.3">
      <c r="A64" s="176"/>
      <c r="B64" s="177"/>
      <c r="C64" s="177"/>
      <c r="D64" s="177"/>
      <c r="E64" s="165"/>
      <c r="F64" s="165"/>
      <c r="G64" s="165"/>
      <c r="H64" s="414"/>
      <c r="I64" s="414"/>
      <c r="J64" s="414"/>
      <c r="K64" s="414"/>
      <c r="L64" s="363"/>
      <c r="M64" s="363"/>
      <c r="N64" s="363"/>
      <c r="O64" s="363"/>
      <c r="P64" s="364"/>
      <c r="Q64" s="364"/>
      <c r="R64" s="364"/>
      <c r="S64" s="364"/>
      <c r="T64" s="364"/>
      <c r="U64" s="364"/>
      <c r="V64" s="364"/>
      <c r="W64" s="364"/>
      <c r="X64" s="364"/>
    </row>
    <row r="65" spans="1:24" s="179" customFormat="1" x14ac:dyDescent="0.3">
      <c r="A65" s="176"/>
      <c r="B65" s="177"/>
      <c r="C65" s="177"/>
      <c r="D65" s="177"/>
      <c r="E65" s="165"/>
      <c r="F65" s="165"/>
      <c r="G65" s="165"/>
      <c r="H65" s="414"/>
      <c r="I65" s="414"/>
      <c r="J65" s="414"/>
      <c r="K65" s="414"/>
      <c r="L65" s="363"/>
      <c r="M65" s="363"/>
      <c r="N65" s="363"/>
      <c r="O65" s="363"/>
      <c r="P65" s="364"/>
      <c r="Q65" s="364"/>
      <c r="R65" s="364"/>
      <c r="S65" s="364"/>
      <c r="T65" s="364"/>
      <c r="U65" s="364"/>
      <c r="V65" s="364"/>
      <c r="W65" s="364"/>
      <c r="X65" s="364"/>
    </row>
    <row r="66" spans="1:24" s="179" customFormat="1" x14ac:dyDescent="0.3">
      <c r="A66" s="176"/>
      <c r="B66" s="177"/>
      <c r="C66" s="177"/>
      <c r="D66" s="177"/>
      <c r="E66" s="165"/>
      <c r="F66" s="165"/>
      <c r="G66" s="165"/>
      <c r="H66" s="414"/>
      <c r="I66" s="414"/>
      <c r="J66" s="414"/>
      <c r="K66" s="414"/>
      <c r="L66" s="363"/>
      <c r="M66" s="363"/>
      <c r="N66" s="363"/>
      <c r="O66" s="363"/>
      <c r="P66" s="364"/>
      <c r="Q66" s="364"/>
      <c r="R66" s="364"/>
      <c r="S66" s="364"/>
      <c r="T66" s="364"/>
      <c r="U66" s="364"/>
      <c r="V66" s="364"/>
      <c r="W66" s="364"/>
      <c r="X66" s="364"/>
    </row>
    <row r="67" spans="1:24" s="179" customFormat="1" x14ac:dyDescent="0.3">
      <c r="A67" s="176"/>
      <c r="B67" s="177"/>
      <c r="C67" s="177"/>
      <c r="D67" s="177"/>
      <c r="E67" s="165"/>
      <c r="F67" s="165"/>
      <c r="G67" s="165"/>
      <c r="H67" s="414"/>
      <c r="I67" s="414"/>
      <c r="J67" s="414"/>
      <c r="K67" s="414"/>
      <c r="L67" s="363"/>
      <c r="M67" s="363"/>
      <c r="N67" s="363"/>
      <c r="O67" s="363"/>
      <c r="P67" s="364"/>
      <c r="Q67" s="364"/>
      <c r="R67" s="364"/>
      <c r="S67" s="364"/>
      <c r="T67" s="364"/>
      <c r="U67" s="364"/>
      <c r="V67" s="364"/>
      <c r="W67" s="364"/>
      <c r="X67" s="364"/>
    </row>
    <row r="68" spans="1:24" s="179" customFormat="1" x14ac:dyDescent="0.3">
      <c r="A68" s="176"/>
      <c r="B68" s="177"/>
      <c r="C68" s="177"/>
      <c r="D68" s="177"/>
      <c r="E68" s="165"/>
      <c r="F68" s="165"/>
      <c r="G68" s="165"/>
      <c r="H68" s="414"/>
      <c r="I68" s="414"/>
      <c r="J68" s="414"/>
      <c r="K68" s="414"/>
      <c r="L68" s="363"/>
      <c r="M68" s="363"/>
      <c r="N68" s="363"/>
      <c r="O68" s="363"/>
      <c r="P68" s="364"/>
      <c r="Q68" s="364"/>
      <c r="R68" s="364"/>
      <c r="S68" s="364"/>
      <c r="T68" s="364"/>
      <c r="U68" s="364"/>
      <c r="V68" s="364"/>
      <c r="W68" s="364"/>
      <c r="X68" s="364"/>
    </row>
    <row r="69" spans="1:24" s="179" customFormat="1" x14ac:dyDescent="0.3">
      <c r="A69" s="176"/>
      <c r="B69" s="177"/>
      <c r="C69" s="177"/>
      <c r="D69" s="177"/>
      <c r="E69" s="165"/>
      <c r="F69" s="165"/>
      <c r="G69" s="165"/>
      <c r="H69" s="414"/>
      <c r="I69" s="414"/>
      <c r="J69" s="414"/>
      <c r="K69" s="414"/>
      <c r="L69" s="363"/>
      <c r="M69" s="363"/>
      <c r="N69" s="363"/>
      <c r="O69" s="363"/>
      <c r="P69" s="364"/>
      <c r="Q69" s="364"/>
      <c r="R69" s="364"/>
      <c r="S69" s="364"/>
      <c r="T69" s="364"/>
      <c r="U69" s="364"/>
      <c r="V69" s="364"/>
      <c r="W69" s="364"/>
      <c r="X69" s="364"/>
    </row>
    <row r="70" spans="1:24" s="179" customFormat="1" x14ac:dyDescent="0.3">
      <c r="A70" s="176"/>
      <c r="B70" s="177"/>
      <c r="C70" s="177"/>
      <c r="D70" s="177"/>
      <c r="E70" s="165"/>
      <c r="F70" s="165"/>
      <c r="G70" s="165"/>
      <c r="H70" s="414"/>
      <c r="I70" s="414"/>
      <c r="J70" s="414"/>
      <c r="K70" s="414"/>
      <c r="L70" s="363"/>
      <c r="M70" s="363"/>
      <c r="N70" s="363"/>
      <c r="O70" s="363"/>
      <c r="P70" s="364"/>
      <c r="Q70" s="364"/>
      <c r="R70" s="364"/>
      <c r="S70" s="364"/>
      <c r="T70" s="364"/>
      <c r="U70" s="364"/>
      <c r="V70" s="364"/>
      <c r="W70" s="364"/>
      <c r="X70" s="364"/>
    </row>
    <row r="71" spans="1:24" s="179" customFormat="1" x14ac:dyDescent="0.3">
      <c r="A71" s="176"/>
      <c r="B71" s="177"/>
      <c r="C71" s="177"/>
      <c r="D71" s="177"/>
      <c r="E71" s="165"/>
      <c r="F71" s="165"/>
      <c r="G71" s="165"/>
      <c r="H71" s="414"/>
      <c r="I71" s="414"/>
      <c r="J71" s="414"/>
      <c r="K71" s="414"/>
      <c r="L71" s="363"/>
      <c r="M71" s="363"/>
      <c r="N71" s="363"/>
      <c r="O71" s="363"/>
      <c r="P71" s="364"/>
      <c r="Q71" s="364"/>
      <c r="R71" s="364"/>
      <c r="S71" s="364"/>
      <c r="T71" s="364"/>
      <c r="U71" s="364"/>
      <c r="V71" s="364"/>
      <c r="W71" s="364"/>
      <c r="X71" s="364"/>
    </row>
    <row r="72" spans="1:24" s="179" customFormat="1" x14ac:dyDescent="0.3">
      <c r="A72" s="176"/>
      <c r="B72" s="177"/>
      <c r="C72" s="177"/>
      <c r="D72" s="177"/>
      <c r="E72" s="165"/>
      <c r="F72" s="165"/>
      <c r="G72" s="165"/>
      <c r="H72" s="414"/>
      <c r="I72" s="414"/>
      <c r="J72" s="414"/>
      <c r="K72" s="414"/>
      <c r="L72" s="363"/>
      <c r="M72" s="363"/>
      <c r="N72" s="363"/>
      <c r="O72" s="363"/>
      <c r="P72" s="364"/>
      <c r="Q72" s="364"/>
      <c r="R72" s="364"/>
      <c r="S72" s="364"/>
      <c r="T72" s="364"/>
      <c r="U72" s="364"/>
      <c r="V72" s="364"/>
      <c r="W72" s="364"/>
      <c r="X72" s="364"/>
    </row>
    <row r="73" spans="1:24" s="179" customFormat="1" x14ac:dyDescent="0.3">
      <c r="A73" s="176"/>
      <c r="B73" s="177"/>
      <c r="C73" s="177"/>
      <c r="D73" s="177"/>
      <c r="E73" s="165"/>
      <c r="F73" s="165"/>
      <c r="G73" s="165"/>
      <c r="H73" s="414"/>
      <c r="I73" s="414"/>
      <c r="J73" s="414"/>
      <c r="K73" s="414"/>
      <c r="L73" s="363"/>
      <c r="M73" s="363"/>
      <c r="N73" s="363"/>
      <c r="O73" s="363"/>
      <c r="P73" s="364"/>
      <c r="Q73" s="364"/>
      <c r="R73" s="364"/>
      <c r="S73" s="364"/>
      <c r="T73" s="364"/>
      <c r="U73" s="364"/>
      <c r="V73" s="364"/>
      <c r="W73" s="364"/>
      <c r="X73" s="364"/>
    </row>
    <row r="74" spans="1:24" s="179" customFormat="1" x14ac:dyDescent="0.3">
      <c r="A74" s="176"/>
      <c r="B74" s="177"/>
      <c r="C74" s="177"/>
      <c r="D74" s="177"/>
      <c r="E74" s="165"/>
      <c r="F74" s="165"/>
      <c r="G74" s="165"/>
      <c r="H74" s="414"/>
      <c r="I74" s="414"/>
      <c r="J74" s="414"/>
      <c r="K74" s="414"/>
      <c r="L74" s="363"/>
      <c r="M74" s="363"/>
      <c r="N74" s="363"/>
      <c r="O74" s="363"/>
      <c r="P74" s="364"/>
      <c r="Q74" s="364"/>
      <c r="R74" s="364"/>
      <c r="S74" s="364"/>
      <c r="T74" s="364"/>
      <c r="U74" s="364"/>
      <c r="V74" s="364"/>
      <c r="W74" s="364"/>
      <c r="X74" s="364"/>
    </row>
    <row r="75" spans="1:24" s="179" customFormat="1" x14ac:dyDescent="0.3">
      <c r="A75" s="176"/>
      <c r="B75" s="177"/>
      <c r="C75" s="177"/>
      <c r="D75" s="177"/>
      <c r="E75" s="165"/>
      <c r="F75" s="165"/>
      <c r="G75" s="165"/>
      <c r="H75" s="414"/>
      <c r="I75" s="414"/>
      <c r="J75" s="414"/>
      <c r="K75" s="414"/>
      <c r="L75" s="363"/>
      <c r="M75" s="363"/>
      <c r="N75" s="363"/>
      <c r="O75" s="363"/>
      <c r="P75" s="364"/>
      <c r="Q75" s="364"/>
      <c r="R75" s="364"/>
      <c r="S75" s="364"/>
      <c r="T75" s="364"/>
      <c r="U75" s="364"/>
      <c r="V75" s="364"/>
      <c r="W75" s="364"/>
      <c r="X75" s="364"/>
    </row>
    <row r="76" spans="1:24" s="179" customFormat="1" x14ac:dyDescent="0.3">
      <c r="A76" s="176"/>
      <c r="B76" s="177"/>
      <c r="C76" s="177"/>
      <c r="D76" s="177"/>
      <c r="E76" s="165"/>
      <c r="F76" s="165"/>
      <c r="G76" s="165"/>
      <c r="H76" s="414"/>
      <c r="I76" s="414"/>
      <c r="J76" s="414"/>
      <c r="K76" s="414"/>
      <c r="L76" s="363"/>
      <c r="M76" s="363"/>
      <c r="N76" s="363"/>
      <c r="O76" s="363"/>
      <c r="P76" s="364"/>
      <c r="Q76" s="364"/>
      <c r="R76" s="364"/>
      <c r="S76" s="364"/>
      <c r="T76" s="364"/>
      <c r="U76" s="364"/>
      <c r="V76" s="364"/>
      <c r="W76" s="364"/>
      <c r="X76" s="364"/>
    </row>
    <row r="77" spans="1:24" s="179" customFormat="1" x14ac:dyDescent="0.3">
      <c r="A77" s="176"/>
      <c r="B77" s="177"/>
      <c r="C77" s="177"/>
      <c r="D77" s="177"/>
      <c r="E77" s="165"/>
      <c r="F77" s="165"/>
      <c r="G77" s="165"/>
      <c r="H77" s="414"/>
      <c r="I77" s="414"/>
      <c r="J77" s="414"/>
      <c r="K77" s="414"/>
      <c r="L77" s="363"/>
      <c r="M77" s="363"/>
      <c r="N77" s="363"/>
      <c r="O77" s="363"/>
      <c r="P77" s="364"/>
      <c r="Q77" s="364"/>
      <c r="R77" s="364"/>
      <c r="S77" s="364"/>
      <c r="T77" s="364"/>
      <c r="U77" s="364"/>
      <c r="V77" s="364"/>
      <c r="W77" s="364"/>
      <c r="X77" s="364"/>
    </row>
    <row r="78" spans="1:24" s="179" customFormat="1" x14ac:dyDescent="0.3">
      <c r="A78" s="176"/>
      <c r="B78" s="177"/>
      <c r="C78" s="177"/>
      <c r="D78" s="177"/>
      <c r="E78" s="165"/>
      <c r="F78" s="165"/>
      <c r="G78" s="165"/>
      <c r="H78" s="414"/>
      <c r="I78" s="414"/>
      <c r="J78" s="414"/>
      <c r="K78" s="414"/>
      <c r="L78" s="363"/>
      <c r="M78" s="363"/>
      <c r="N78" s="363"/>
      <c r="O78" s="363"/>
      <c r="P78" s="364"/>
      <c r="Q78" s="364"/>
      <c r="R78" s="364"/>
      <c r="S78" s="364"/>
      <c r="T78" s="364"/>
      <c r="U78" s="364"/>
      <c r="V78" s="364"/>
      <c r="W78" s="364"/>
      <c r="X78" s="364"/>
    </row>
    <row r="79" spans="1:24" s="179" customFormat="1" x14ac:dyDescent="0.3">
      <c r="A79" s="176"/>
      <c r="B79" s="177"/>
      <c r="C79" s="177"/>
      <c r="D79" s="177"/>
      <c r="E79" s="165"/>
      <c r="F79" s="165"/>
      <c r="G79" s="165"/>
      <c r="H79" s="414"/>
      <c r="I79" s="414"/>
      <c r="J79" s="414"/>
      <c r="K79" s="414"/>
      <c r="L79" s="363"/>
      <c r="M79" s="363"/>
      <c r="N79" s="363"/>
      <c r="O79" s="363"/>
      <c r="P79" s="364"/>
      <c r="Q79" s="364"/>
      <c r="R79" s="364"/>
      <c r="S79" s="364"/>
      <c r="T79" s="364"/>
      <c r="U79" s="364"/>
      <c r="V79" s="364"/>
      <c r="W79" s="364"/>
      <c r="X79" s="364"/>
    </row>
    <row r="80" spans="1:24" s="179" customFormat="1" x14ac:dyDescent="0.3">
      <c r="A80" s="176"/>
      <c r="B80" s="177"/>
      <c r="C80" s="177"/>
      <c r="D80" s="177"/>
      <c r="E80" s="165"/>
      <c r="F80" s="165"/>
      <c r="G80" s="165"/>
      <c r="H80" s="414"/>
      <c r="I80" s="414"/>
      <c r="J80" s="414"/>
      <c r="K80" s="414"/>
      <c r="L80" s="363"/>
      <c r="M80" s="363"/>
      <c r="N80" s="363"/>
      <c r="O80" s="363"/>
      <c r="P80" s="364"/>
      <c r="Q80" s="364"/>
      <c r="R80" s="364"/>
      <c r="S80" s="364"/>
      <c r="T80" s="364"/>
      <c r="U80" s="364"/>
      <c r="V80" s="364"/>
      <c r="W80" s="364"/>
      <c r="X80" s="364"/>
    </row>
    <row r="81" spans="1:24" s="179" customFormat="1" x14ac:dyDescent="0.3">
      <c r="A81" s="176"/>
      <c r="B81" s="177"/>
      <c r="C81" s="177"/>
      <c r="D81" s="177"/>
      <c r="E81" s="165"/>
      <c r="F81" s="165"/>
      <c r="G81" s="165"/>
      <c r="H81" s="414"/>
      <c r="I81" s="414"/>
      <c r="J81" s="414"/>
      <c r="K81" s="414"/>
      <c r="L81" s="363"/>
      <c r="M81" s="363"/>
      <c r="N81" s="363"/>
      <c r="O81" s="363"/>
      <c r="P81" s="364"/>
      <c r="Q81" s="364"/>
      <c r="R81" s="364"/>
      <c r="S81" s="364"/>
      <c r="T81" s="364"/>
      <c r="U81" s="364"/>
      <c r="V81" s="364"/>
      <c r="W81" s="364"/>
      <c r="X81" s="364"/>
    </row>
    <row r="82" spans="1:24" s="179" customFormat="1" x14ac:dyDescent="0.3">
      <c r="A82" s="176"/>
      <c r="B82" s="177"/>
      <c r="C82" s="177"/>
      <c r="D82" s="177"/>
      <c r="E82" s="165"/>
      <c r="F82" s="165"/>
      <c r="G82" s="165"/>
      <c r="H82" s="414"/>
      <c r="I82" s="414"/>
      <c r="J82" s="414"/>
      <c r="K82" s="414"/>
      <c r="L82" s="363"/>
      <c r="M82" s="363"/>
      <c r="N82" s="363"/>
      <c r="O82" s="363"/>
      <c r="P82" s="364"/>
      <c r="Q82" s="364"/>
      <c r="R82" s="364"/>
      <c r="S82" s="364"/>
      <c r="T82" s="364"/>
      <c r="U82" s="364"/>
      <c r="V82" s="364"/>
      <c r="W82" s="364"/>
      <c r="X82" s="364"/>
    </row>
    <row r="83" spans="1:24" s="179" customFormat="1" x14ac:dyDescent="0.3">
      <c r="A83" s="176"/>
      <c r="B83" s="177"/>
      <c r="C83" s="177"/>
      <c r="D83" s="177"/>
      <c r="E83" s="165"/>
      <c r="F83" s="165"/>
      <c r="G83" s="165"/>
      <c r="H83" s="414"/>
      <c r="I83" s="414"/>
      <c r="J83" s="414"/>
      <c r="K83" s="414"/>
      <c r="L83" s="363"/>
      <c r="M83" s="363"/>
      <c r="N83" s="363"/>
      <c r="O83" s="363"/>
      <c r="P83" s="364"/>
      <c r="Q83" s="364"/>
      <c r="R83" s="364"/>
      <c r="S83" s="364"/>
      <c r="T83" s="364"/>
      <c r="U83" s="364"/>
      <c r="V83" s="364"/>
      <c r="W83" s="364"/>
      <c r="X83" s="364"/>
    </row>
    <row r="84" spans="1:24" s="179" customFormat="1" x14ac:dyDescent="0.3">
      <c r="A84" s="176"/>
      <c r="B84" s="177"/>
      <c r="C84" s="177"/>
      <c r="D84" s="177"/>
      <c r="E84" s="165"/>
      <c r="F84" s="165"/>
      <c r="G84" s="165"/>
      <c r="H84" s="414"/>
      <c r="I84" s="414"/>
      <c r="J84" s="414"/>
      <c r="K84" s="414"/>
      <c r="L84" s="363"/>
      <c r="M84" s="363"/>
      <c r="N84" s="363"/>
      <c r="O84" s="363"/>
      <c r="P84" s="364"/>
      <c r="Q84" s="364"/>
      <c r="R84" s="364"/>
      <c r="S84" s="364"/>
      <c r="T84" s="364"/>
      <c r="U84" s="364"/>
      <c r="V84" s="364"/>
      <c r="W84" s="364"/>
      <c r="X84" s="364"/>
    </row>
    <row r="85" spans="1:24" s="179" customFormat="1" x14ac:dyDescent="0.3">
      <c r="A85" s="176"/>
      <c r="B85" s="177"/>
      <c r="C85" s="177"/>
      <c r="D85" s="177"/>
      <c r="E85" s="165"/>
      <c r="F85" s="165"/>
      <c r="G85" s="165"/>
      <c r="H85" s="414"/>
      <c r="I85" s="414"/>
      <c r="J85" s="414"/>
      <c r="K85" s="414"/>
      <c r="L85" s="363"/>
      <c r="M85" s="363"/>
      <c r="N85" s="363"/>
      <c r="O85" s="363"/>
      <c r="P85" s="364"/>
      <c r="Q85" s="364"/>
      <c r="R85" s="364"/>
      <c r="S85" s="364"/>
      <c r="T85" s="364"/>
      <c r="U85" s="364"/>
      <c r="V85" s="364"/>
      <c r="W85" s="364"/>
      <c r="X85" s="364"/>
    </row>
    <row r="86" spans="1:24" s="179" customFormat="1" x14ac:dyDescent="0.3">
      <c r="A86" s="176"/>
      <c r="B86" s="177"/>
      <c r="C86" s="177"/>
      <c r="D86" s="177"/>
      <c r="E86" s="165"/>
      <c r="F86" s="165"/>
      <c r="G86" s="165"/>
      <c r="H86" s="414"/>
      <c r="I86" s="414"/>
      <c r="J86" s="414"/>
      <c r="K86" s="414"/>
      <c r="L86" s="363"/>
      <c r="M86" s="363"/>
      <c r="N86" s="363"/>
      <c r="O86" s="363"/>
      <c r="P86" s="364"/>
      <c r="Q86" s="364"/>
      <c r="R86" s="364"/>
      <c r="S86" s="364"/>
      <c r="T86" s="364"/>
      <c r="U86" s="364"/>
      <c r="V86" s="364"/>
      <c r="W86" s="364"/>
      <c r="X86" s="364"/>
    </row>
    <row r="87" spans="1:24" s="179" customFormat="1" x14ac:dyDescent="0.3">
      <c r="A87" s="176"/>
      <c r="B87" s="177"/>
      <c r="C87" s="177"/>
      <c r="D87" s="177"/>
      <c r="E87" s="165"/>
      <c r="F87" s="165"/>
      <c r="G87" s="165"/>
      <c r="H87" s="414"/>
      <c r="I87" s="414"/>
      <c r="J87" s="414"/>
      <c r="K87" s="414"/>
      <c r="L87" s="363"/>
      <c r="M87" s="363"/>
      <c r="N87" s="363"/>
      <c r="O87" s="363"/>
      <c r="P87" s="364"/>
      <c r="Q87" s="364"/>
      <c r="R87" s="364"/>
      <c r="S87" s="364"/>
      <c r="T87" s="364"/>
      <c r="U87" s="364"/>
      <c r="V87" s="364"/>
      <c r="W87" s="364"/>
      <c r="X87" s="364"/>
    </row>
    <row r="88" spans="1:24" s="179" customFormat="1" x14ac:dyDescent="0.3">
      <c r="A88" s="176"/>
      <c r="B88" s="177"/>
      <c r="C88" s="177"/>
      <c r="D88" s="177"/>
      <c r="E88" s="165"/>
      <c r="F88" s="165"/>
      <c r="G88" s="165"/>
      <c r="H88" s="414"/>
      <c r="I88" s="414"/>
      <c r="J88" s="414"/>
      <c r="K88" s="414"/>
      <c r="L88" s="363"/>
      <c r="M88" s="363"/>
      <c r="N88" s="363"/>
      <c r="O88" s="363"/>
      <c r="P88" s="364"/>
      <c r="Q88" s="364"/>
      <c r="R88" s="364"/>
      <c r="S88" s="364"/>
      <c r="T88" s="364"/>
      <c r="U88" s="364"/>
      <c r="V88" s="364"/>
      <c r="W88" s="364"/>
      <c r="X88" s="364"/>
    </row>
    <row r="89" spans="1:24" s="179" customFormat="1" x14ac:dyDescent="0.3">
      <c r="A89" s="176"/>
      <c r="B89" s="177"/>
      <c r="C89" s="177"/>
      <c r="D89" s="177"/>
      <c r="E89" s="165"/>
      <c r="F89" s="165"/>
      <c r="G89" s="165"/>
      <c r="H89" s="414"/>
      <c r="I89" s="414"/>
      <c r="J89" s="414"/>
      <c r="K89" s="414"/>
      <c r="L89" s="363"/>
      <c r="M89" s="363"/>
      <c r="N89" s="363"/>
      <c r="O89" s="363"/>
      <c r="P89" s="364"/>
      <c r="Q89" s="364"/>
      <c r="R89" s="364"/>
      <c r="S89" s="364"/>
      <c r="T89" s="364"/>
      <c r="U89" s="364"/>
      <c r="V89" s="364"/>
      <c r="W89" s="364"/>
      <c r="X89" s="364"/>
    </row>
    <row r="90" spans="1:24" s="179" customFormat="1" x14ac:dyDescent="0.3">
      <c r="A90" s="176"/>
      <c r="B90" s="177"/>
      <c r="C90" s="177"/>
      <c r="D90" s="177"/>
      <c r="E90" s="165"/>
      <c r="F90" s="165"/>
      <c r="G90" s="165"/>
      <c r="H90" s="414"/>
      <c r="I90" s="414"/>
      <c r="J90" s="414"/>
      <c r="K90" s="414"/>
      <c r="L90" s="363"/>
      <c r="M90" s="363"/>
      <c r="N90" s="363"/>
      <c r="O90" s="363"/>
      <c r="P90" s="364"/>
      <c r="Q90" s="364"/>
      <c r="R90" s="364"/>
      <c r="S90" s="364"/>
      <c r="T90" s="364"/>
      <c r="U90" s="364"/>
      <c r="V90" s="364"/>
      <c r="W90" s="364"/>
      <c r="X90" s="364"/>
    </row>
    <row r="91" spans="1:24" s="179" customFormat="1" x14ac:dyDescent="0.3">
      <c r="A91" s="176"/>
      <c r="B91" s="177"/>
      <c r="C91" s="177"/>
      <c r="D91" s="177"/>
      <c r="E91" s="165"/>
      <c r="F91" s="165"/>
      <c r="G91" s="165"/>
      <c r="H91" s="414"/>
      <c r="I91" s="414"/>
      <c r="J91" s="414"/>
      <c r="K91" s="414"/>
      <c r="L91" s="363"/>
      <c r="M91" s="363"/>
      <c r="N91" s="363"/>
      <c r="O91" s="363"/>
      <c r="P91" s="364"/>
      <c r="Q91" s="364"/>
      <c r="R91" s="364"/>
      <c r="S91" s="364"/>
      <c r="T91" s="364"/>
      <c r="U91" s="364"/>
      <c r="V91" s="364"/>
      <c r="W91" s="364"/>
      <c r="X91" s="364"/>
    </row>
    <row r="92" spans="1:24" s="179" customFormat="1" x14ac:dyDescent="0.3">
      <c r="A92" s="176"/>
      <c r="B92" s="177"/>
      <c r="C92" s="177"/>
      <c r="D92" s="177"/>
      <c r="E92" s="165"/>
      <c r="F92" s="165"/>
      <c r="G92" s="165"/>
      <c r="H92" s="414"/>
      <c r="I92" s="414"/>
      <c r="J92" s="414"/>
      <c r="K92" s="414"/>
      <c r="L92" s="363"/>
      <c r="M92" s="363"/>
      <c r="N92" s="363"/>
      <c r="O92" s="363"/>
      <c r="P92" s="364"/>
      <c r="Q92" s="364"/>
      <c r="R92" s="364"/>
      <c r="S92" s="364"/>
      <c r="T92" s="364"/>
      <c r="U92" s="364"/>
      <c r="V92" s="364"/>
      <c r="W92" s="364"/>
      <c r="X92" s="364"/>
    </row>
    <row r="93" spans="1:24" s="179" customFormat="1" x14ac:dyDescent="0.3">
      <c r="A93" s="176"/>
      <c r="B93" s="177"/>
      <c r="C93" s="177"/>
      <c r="D93" s="177"/>
      <c r="E93" s="165"/>
      <c r="F93" s="165"/>
      <c r="G93" s="165"/>
      <c r="H93" s="414"/>
      <c r="I93" s="414"/>
      <c r="J93" s="414"/>
      <c r="K93" s="414"/>
      <c r="L93" s="363"/>
      <c r="M93" s="363"/>
      <c r="N93" s="363"/>
      <c r="O93" s="363"/>
      <c r="P93" s="364"/>
      <c r="Q93" s="364"/>
      <c r="R93" s="364"/>
      <c r="S93" s="364"/>
      <c r="T93" s="364"/>
      <c r="U93" s="364"/>
      <c r="V93" s="364"/>
      <c r="W93" s="364"/>
      <c r="X93" s="364"/>
    </row>
    <row r="94" spans="1:24" s="179" customFormat="1" x14ac:dyDescent="0.3">
      <c r="A94" s="176"/>
      <c r="B94" s="177"/>
      <c r="C94" s="177"/>
      <c r="D94" s="177"/>
      <c r="E94" s="165"/>
      <c r="F94" s="165"/>
      <c r="G94" s="165"/>
      <c r="H94" s="414"/>
      <c r="I94" s="414"/>
      <c r="J94" s="414"/>
      <c r="K94" s="414"/>
      <c r="L94" s="363"/>
      <c r="M94" s="363"/>
      <c r="N94" s="363"/>
      <c r="O94" s="363"/>
      <c r="P94" s="364"/>
      <c r="Q94" s="364"/>
      <c r="R94" s="364"/>
      <c r="S94" s="364"/>
      <c r="T94" s="364"/>
      <c r="U94" s="364"/>
      <c r="V94" s="364"/>
      <c r="W94" s="364"/>
      <c r="X94" s="364"/>
    </row>
    <row r="95" spans="1:24" s="179" customFormat="1" x14ac:dyDescent="0.3">
      <c r="A95" s="176"/>
      <c r="B95" s="177"/>
      <c r="C95" s="177"/>
      <c r="D95" s="177"/>
      <c r="E95" s="165"/>
      <c r="F95" s="165"/>
      <c r="G95" s="165"/>
      <c r="H95" s="414"/>
      <c r="I95" s="414"/>
      <c r="J95" s="414"/>
      <c r="K95" s="414"/>
      <c r="L95" s="363"/>
      <c r="M95" s="363"/>
      <c r="N95" s="363"/>
      <c r="O95" s="363"/>
      <c r="P95" s="364"/>
      <c r="Q95" s="364"/>
      <c r="R95" s="364"/>
      <c r="S95" s="364"/>
      <c r="T95" s="364"/>
      <c r="U95" s="364"/>
      <c r="V95" s="364"/>
      <c r="W95" s="364"/>
      <c r="X95" s="364"/>
    </row>
    <row r="96" spans="1:24" s="179" customFormat="1" x14ac:dyDescent="0.3">
      <c r="A96" s="176"/>
      <c r="B96" s="177"/>
      <c r="C96" s="177"/>
      <c r="D96" s="177"/>
      <c r="E96" s="165"/>
      <c r="F96" s="165"/>
      <c r="G96" s="165"/>
      <c r="H96" s="414"/>
      <c r="I96" s="414"/>
      <c r="J96" s="414"/>
      <c r="K96" s="414"/>
      <c r="L96" s="363"/>
      <c r="M96" s="363"/>
      <c r="N96" s="363"/>
      <c r="O96" s="363"/>
      <c r="P96" s="364"/>
      <c r="Q96" s="364"/>
      <c r="R96" s="364"/>
      <c r="S96" s="364"/>
      <c r="T96" s="364"/>
      <c r="U96" s="364"/>
      <c r="V96" s="364"/>
      <c r="W96" s="364"/>
      <c r="X96" s="364"/>
    </row>
    <row r="97" spans="1:24" s="179" customFormat="1" x14ac:dyDescent="0.3">
      <c r="A97" s="176"/>
      <c r="B97" s="177"/>
      <c r="C97" s="177"/>
      <c r="D97" s="177"/>
      <c r="E97" s="165"/>
      <c r="F97" s="165"/>
      <c r="G97" s="165"/>
      <c r="H97" s="414"/>
      <c r="I97" s="414"/>
      <c r="J97" s="414"/>
      <c r="K97" s="414"/>
      <c r="L97" s="363"/>
      <c r="M97" s="363"/>
      <c r="N97" s="363"/>
      <c r="O97" s="363"/>
      <c r="P97" s="364"/>
      <c r="Q97" s="364"/>
      <c r="R97" s="364"/>
      <c r="S97" s="364"/>
      <c r="T97" s="364"/>
      <c r="U97" s="364"/>
      <c r="V97" s="364"/>
      <c r="W97" s="364"/>
      <c r="X97" s="364"/>
    </row>
    <row r="98" spans="1:24" s="179" customFormat="1" x14ac:dyDescent="0.3">
      <c r="A98" s="176"/>
      <c r="B98" s="177"/>
      <c r="C98" s="177"/>
      <c r="D98" s="177"/>
      <c r="E98" s="165"/>
      <c r="F98" s="165"/>
      <c r="G98" s="165"/>
      <c r="H98" s="414"/>
      <c r="I98" s="414"/>
      <c r="J98" s="414"/>
      <c r="K98" s="414"/>
      <c r="L98" s="363"/>
      <c r="M98" s="363"/>
      <c r="N98" s="363"/>
      <c r="O98" s="363"/>
      <c r="P98" s="364"/>
      <c r="Q98" s="364"/>
      <c r="R98" s="364"/>
      <c r="S98" s="364"/>
      <c r="T98" s="364"/>
      <c r="U98" s="364"/>
      <c r="V98" s="364"/>
      <c r="W98" s="364"/>
      <c r="X98" s="364"/>
    </row>
    <row r="99" spans="1:24" s="179" customFormat="1" x14ac:dyDescent="0.3">
      <c r="A99" s="176"/>
      <c r="B99" s="177"/>
      <c r="C99" s="177"/>
      <c r="D99" s="177"/>
      <c r="E99" s="165"/>
      <c r="F99" s="165"/>
      <c r="G99" s="165"/>
      <c r="H99" s="414"/>
      <c r="I99" s="414"/>
      <c r="J99" s="414"/>
      <c r="K99" s="414"/>
      <c r="L99" s="363"/>
      <c r="M99" s="363"/>
      <c r="N99" s="363"/>
      <c r="O99" s="363"/>
      <c r="P99" s="364"/>
      <c r="Q99" s="364"/>
      <c r="R99" s="364"/>
      <c r="S99" s="364"/>
      <c r="T99" s="364"/>
      <c r="U99" s="364"/>
      <c r="V99" s="364"/>
      <c r="W99" s="364"/>
      <c r="X99" s="364"/>
    </row>
    <row r="100" spans="1:24" s="179" customFormat="1" x14ac:dyDescent="0.3">
      <c r="A100" s="176"/>
      <c r="B100" s="177"/>
      <c r="C100" s="177"/>
      <c r="D100" s="177"/>
      <c r="E100" s="165"/>
      <c r="F100" s="165"/>
      <c r="G100" s="165"/>
      <c r="H100" s="414"/>
      <c r="I100" s="414"/>
      <c r="J100" s="414"/>
      <c r="K100" s="414"/>
      <c r="L100" s="363"/>
      <c r="M100" s="363"/>
      <c r="N100" s="363"/>
      <c r="O100" s="363"/>
      <c r="P100" s="364"/>
      <c r="Q100" s="364"/>
      <c r="R100" s="364"/>
      <c r="S100" s="364"/>
      <c r="T100" s="364"/>
      <c r="U100" s="364"/>
      <c r="V100" s="364"/>
      <c r="W100" s="364"/>
      <c r="X100" s="364"/>
    </row>
    <row r="101" spans="1:24" s="179" customFormat="1" x14ac:dyDescent="0.3">
      <c r="A101" s="176"/>
      <c r="B101" s="177"/>
      <c r="C101" s="177"/>
      <c r="D101" s="177"/>
      <c r="E101" s="165"/>
      <c r="F101" s="165"/>
      <c r="G101" s="165"/>
      <c r="H101" s="414"/>
      <c r="I101" s="414"/>
      <c r="J101" s="414"/>
      <c r="K101" s="414"/>
      <c r="L101" s="363"/>
      <c r="M101" s="363"/>
      <c r="N101" s="363"/>
      <c r="O101" s="363"/>
      <c r="P101" s="364"/>
      <c r="Q101" s="364"/>
      <c r="R101" s="364"/>
      <c r="S101" s="364"/>
      <c r="T101" s="364"/>
      <c r="U101" s="364"/>
      <c r="V101" s="364"/>
      <c r="W101" s="364"/>
      <c r="X101" s="364"/>
    </row>
    <row r="102" spans="1:24" s="179" customFormat="1" x14ac:dyDescent="0.3">
      <c r="A102" s="176"/>
      <c r="B102" s="177"/>
      <c r="C102" s="177"/>
      <c r="D102" s="177"/>
      <c r="E102" s="165"/>
      <c r="F102" s="165"/>
      <c r="G102" s="165"/>
      <c r="H102" s="414"/>
      <c r="I102" s="414"/>
      <c r="J102" s="414"/>
      <c r="K102" s="414"/>
      <c r="L102" s="363"/>
      <c r="M102" s="363"/>
      <c r="N102" s="363"/>
      <c r="O102" s="363"/>
      <c r="P102" s="364"/>
      <c r="Q102" s="364"/>
      <c r="R102" s="364"/>
      <c r="S102" s="364"/>
      <c r="T102" s="364"/>
      <c r="U102" s="364"/>
      <c r="V102" s="364"/>
      <c r="W102" s="364"/>
      <c r="X102" s="364"/>
    </row>
    <row r="103" spans="1:24" s="179" customFormat="1" x14ac:dyDescent="0.3">
      <c r="A103" s="176"/>
      <c r="B103" s="177"/>
      <c r="C103" s="177"/>
      <c r="D103" s="177"/>
      <c r="E103" s="165"/>
      <c r="F103" s="165"/>
      <c r="G103" s="165"/>
      <c r="H103" s="414"/>
      <c r="I103" s="414"/>
      <c r="J103" s="414"/>
      <c r="K103" s="414"/>
      <c r="L103" s="363"/>
      <c r="M103" s="363"/>
      <c r="N103" s="363"/>
      <c r="O103" s="363"/>
      <c r="P103" s="364"/>
      <c r="Q103" s="364"/>
      <c r="R103" s="364"/>
      <c r="S103" s="364"/>
      <c r="T103" s="364"/>
      <c r="U103" s="364"/>
      <c r="V103" s="364"/>
      <c r="W103" s="364"/>
      <c r="X103" s="364"/>
    </row>
    <row r="104" spans="1:24" s="179" customFormat="1" x14ac:dyDescent="0.3">
      <c r="A104" s="176"/>
      <c r="B104" s="177"/>
      <c r="C104" s="177"/>
      <c r="D104" s="177"/>
      <c r="E104" s="165"/>
      <c r="F104" s="165"/>
      <c r="G104" s="165"/>
      <c r="H104" s="414"/>
      <c r="I104" s="414"/>
      <c r="J104" s="414"/>
      <c r="K104" s="414"/>
      <c r="L104" s="363"/>
      <c r="M104" s="363"/>
      <c r="N104" s="363"/>
      <c r="O104" s="363"/>
      <c r="P104" s="364"/>
      <c r="Q104" s="364"/>
      <c r="R104" s="364"/>
      <c r="S104" s="364"/>
      <c r="T104" s="364"/>
      <c r="U104" s="364"/>
      <c r="V104" s="364"/>
      <c r="W104" s="364"/>
      <c r="X104" s="364"/>
    </row>
    <row r="105" spans="1:24" s="179" customFormat="1" x14ac:dyDescent="0.3">
      <c r="A105" s="176"/>
      <c r="B105" s="177"/>
      <c r="C105" s="177"/>
      <c r="D105" s="177"/>
      <c r="E105" s="165"/>
      <c r="F105" s="165"/>
      <c r="G105" s="165"/>
      <c r="H105" s="414"/>
      <c r="I105" s="414"/>
      <c r="J105" s="414"/>
      <c r="K105" s="414"/>
      <c r="L105" s="363"/>
      <c r="M105" s="363"/>
      <c r="N105" s="363"/>
      <c r="O105" s="363"/>
      <c r="P105" s="364"/>
      <c r="Q105" s="364"/>
      <c r="R105" s="364"/>
      <c r="S105" s="364"/>
      <c r="T105" s="364"/>
      <c r="U105" s="364"/>
      <c r="V105" s="364"/>
      <c r="W105" s="364"/>
      <c r="X105" s="364"/>
    </row>
    <row r="106" spans="1:24" s="179" customFormat="1" x14ac:dyDescent="0.3">
      <c r="A106" s="176"/>
      <c r="B106" s="177"/>
      <c r="C106" s="177"/>
      <c r="D106" s="177"/>
      <c r="E106" s="165"/>
      <c r="F106" s="165"/>
      <c r="G106" s="165"/>
      <c r="H106" s="414"/>
      <c r="I106" s="414"/>
      <c r="J106" s="414"/>
      <c r="K106" s="414"/>
      <c r="L106" s="363"/>
      <c r="M106" s="363"/>
      <c r="N106" s="363"/>
      <c r="O106" s="363"/>
      <c r="P106" s="364"/>
      <c r="Q106" s="364"/>
      <c r="R106" s="364"/>
      <c r="S106" s="364"/>
      <c r="T106" s="364"/>
      <c r="U106" s="364"/>
      <c r="V106" s="364"/>
      <c r="W106" s="364"/>
      <c r="X106" s="364"/>
    </row>
    <row r="107" spans="1:24" s="179" customFormat="1" x14ac:dyDescent="0.3">
      <c r="A107" s="176"/>
      <c r="B107" s="177"/>
      <c r="C107" s="177"/>
      <c r="D107" s="177"/>
      <c r="E107" s="165"/>
      <c r="F107" s="165"/>
      <c r="G107" s="165"/>
      <c r="H107" s="414"/>
      <c r="I107" s="414"/>
      <c r="J107" s="414"/>
      <c r="K107" s="414"/>
      <c r="L107" s="363"/>
      <c r="M107" s="363"/>
      <c r="N107" s="363"/>
      <c r="O107" s="363"/>
      <c r="P107" s="364"/>
      <c r="Q107" s="364"/>
      <c r="R107" s="364"/>
      <c r="S107" s="364"/>
      <c r="T107" s="364"/>
      <c r="U107" s="364"/>
      <c r="V107" s="364"/>
      <c r="W107" s="364"/>
      <c r="X107" s="364"/>
    </row>
    <row r="108" spans="1:24" s="179" customFormat="1" x14ac:dyDescent="0.3">
      <c r="A108" s="176"/>
      <c r="B108" s="177"/>
      <c r="C108" s="177"/>
      <c r="D108" s="177"/>
      <c r="E108" s="165"/>
      <c r="F108" s="165"/>
      <c r="G108" s="165"/>
      <c r="H108" s="414"/>
      <c r="I108" s="414"/>
      <c r="J108" s="414"/>
      <c r="K108" s="414"/>
      <c r="L108" s="363"/>
      <c r="M108" s="363"/>
      <c r="N108" s="363"/>
      <c r="O108" s="363"/>
      <c r="P108" s="364"/>
      <c r="Q108" s="364"/>
      <c r="R108" s="364"/>
      <c r="S108" s="364"/>
      <c r="T108" s="364"/>
      <c r="U108" s="364"/>
      <c r="V108" s="364"/>
      <c r="W108" s="364"/>
      <c r="X108" s="364"/>
    </row>
    <row r="109" spans="1:24" s="179" customFormat="1" x14ac:dyDescent="0.3">
      <c r="A109" s="176"/>
      <c r="B109" s="177"/>
      <c r="C109" s="177"/>
      <c r="D109" s="177"/>
      <c r="E109" s="165"/>
      <c r="F109" s="165"/>
      <c r="G109" s="165"/>
      <c r="H109" s="414"/>
      <c r="I109" s="414"/>
      <c r="J109" s="414"/>
      <c r="K109" s="414"/>
      <c r="L109" s="363"/>
      <c r="M109" s="363"/>
      <c r="N109" s="363"/>
      <c r="O109" s="363"/>
      <c r="P109" s="364"/>
      <c r="Q109" s="364"/>
      <c r="R109" s="364"/>
      <c r="S109" s="364"/>
      <c r="T109" s="364"/>
      <c r="U109" s="364"/>
      <c r="V109" s="364"/>
      <c r="W109" s="364"/>
      <c r="X109" s="364"/>
    </row>
    <row r="110" spans="1:24" s="179" customFormat="1" x14ac:dyDescent="0.3">
      <c r="A110" s="176"/>
      <c r="B110" s="177"/>
      <c r="C110" s="177"/>
      <c r="D110" s="177"/>
      <c r="E110" s="165"/>
      <c r="F110" s="165"/>
      <c r="G110" s="165"/>
      <c r="H110" s="414"/>
      <c r="I110" s="414"/>
      <c r="J110" s="414"/>
      <c r="K110" s="414"/>
      <c r="L110" s="363"/>
      <c r="M110" s="363"/>
      <c r="N110" s="363"/>
      <c r="O110" s="363"/>
      <c r="P110" s="364"/>
      <c r="Q110" s="364"/>
      <c r="R110" s="364"/>
      <c r="S110" s="364"/>
      <c r="T110" s="364"/>
      <c r="U110" s="364"/>
      <c r="V110" s="364"/>
      <c r="W110" s="364"/>
      <c r="X110" s="364"/>
    </row>
    <row r="111" spans="1:24" s="179" customFormat="1" x14ac:dyDescent="0.3">
      <c r="A111" s="176"/>
      <c r="B111" s="177"/>
      <c r="C111" s="177"/>
      <c r="D111" s="177"/>
      <c r="E111" s="165"/>
      <c r="F111" s="165"/>
      <c r="G111" s="165"/>
      <c r="H111" s="414"/>
      <c r="I111" s="414"/>
      <c r="J111" s="414"/>
      <c r="K111" s="414"/>
      <c r="L111" s="363"/>
      <c r="M111" s="363"/>
      <c r="N111" s="363"/>
      <c r="O111" s="363"/>
      <c r="P111" s="364"/>
      <c r="Q111" s="364"/>
      <c r="R111" s="364"/>
      <c r="S111" s="364"/>
      <c r="T111" s="364"/>
      <c r="U111" s="364"/>
      <c r="V111" s="364"/>
      <c r="W111" s="364"/>
      <c r="X111" s="364"/>
    </row>
    <row r="112" spans="1:24" s="179" customFormat="1" x14ac:dyDescent="0.3">
      <c r="A112" s="176"/>
      <c r="B112" s="177"/>
      <c r="C112" s="177"/>
      <c r="D112" s="177"/>
      <c r="E112" s="165"/>
      <c r="F112" s="165"/>
      <c r="G112" s="165"/>
      <c r="H112" s="414"/>
      <c r="I112" s="414"/>
      <c r="J112" s="414"/>
      <c r="K112" s="414"/>
      <c r="L112" s="363"/>
      <c r="M112" s="363"/>
      <c r="N112" s="363"/>
      <c r="O112" s="363"/>
      <c r="P112" s="364"/>
      <c r="Q112" s="364"/>
      <c r="R112" s="364"/>
      <c r="S112" s="364"/>
      <c r="T112" s="364"/>
      <c r="U112" s="364"/>
      <c r="V112" s="364"/>
      <c r="W112" s="364"/>
      <c r="X112" s="364"/>
    </row>
    <row r="113" spans="1:24" s="179" customFormat="1" x14ac:dyDescent="0.3">
      <c r="A113" s="176"/>
      <c r="B113" s="177"/>
      <c r="C113" s="177"/>
      <c r="D113" s="177"/>
      <c r="E113" s="165"/>
      <c r="F113" s="165"/>
      <c r="G113" s="165"/>
      <c r="H113" s="414"/>
      <c r="I113" s="414"/>
      <c r="J113" s="414"/>
      <c r="K113" s="414"/>
      <c r="L113" s="363"/>
      <c r="M113" s="363"/>
      <c r="N113" s="363"/>
      <c r="O113" s="363"/>
      <c r="P113" s="364"/>
      <c r="Q113" s="364"/>
      <c r="R113" s="364"/>
      <c r="S113" s="364"/>
      <c r="T113" s="364"/>
      <c r="U113" s="364"/>
      <c r="V113" s="364"/>
      <c r="W113" s="364"/>
      <c r="X113" s="364"/>
    </row>
    <row r="114" spans="1:24" s="179" customFormat="1" x14ac:dyDescent="0.3">
      <c r="A114" s="176"/>
      <c r="B114" s="177"/>
      <c r="C114" s="177"/>
      <c r="D114" s="177"/>
      <c r="E114" s="165"/>
      <c r="F114" s="165"/>
      <c r="G114" s="165"/>
      <c r="H114" s="414"/>
      <c r="I114" s="414"/>
      <c r="J114" s="414"/>
      <c r="K114" s="414"/>
      <c r="L114" s="363"/>
      <c r="M114" s="363"/>
      <c r="N114" s="363"/>
      <c r="O114" s="363"/>
      <c r="P114" s="364"/>
      <c r="Q114" s="364"/>
      <c r="R114" s="364"/>
      <c r="S114" s="364"/>
      <c r="T114" s="364"/>
      <c r="U114" s="364"/>
      <c r="V114" s="364"/>
      <c r="W114" s="364"/>
      <c r="X114" s="364"/>
    </row>
    <row r="115" spans="1:24" s="179" customFormat="1" x14ac:dyDescent="0.3">
      <c r="A115" s="176"/>
      <c r="B115" s="177"/>
      <c r="C115" s="177"/>
      <c r="D115" s="177"/>
      <c r="E115" s="165"/>
      <c r="F115" s="165"/>
      <c r="G115" s="165"/>
      <c r="H115" s="414"/>
      <c r="I115" s="414"/>
      <c r="J115" s="414"/>
      <c r="K115" s="414"/>
      <c r="L115" s="363"/>
      <c r="M115" s="363"/>
      <c r="N115" s="363"/>
      <c r="O115" s="363"/>
      <c r="P115" s="364"/>
      <c r="Q115" s="364"/>
      <c r="R115" s="364"/>
      <c r="S115" s="364"/>
      <c r="T115" s="364"/>
      <c r="U115" s="364"/>
      <c r="V115" s="364"/>
      <c r="W115" s="364"/>
      <c r="X115" s="364"/>
    </row>
    <row r="116" spans="1:24" s="179" customFormat="1" x14ac:dyDescent="0.3">
      <c r="A116" s="176"/>
      <c r="B116" s="177"/>
      <c r="C116" s="177"/>
      <c r="D116" s="177"/>
      <c r="E116" s="165"/>
      <c r="F116" s="165"/>
      <c r="G116" s="165"/>
      <c r="H116" s="414"/>
      <c r="I116" s="414"/>
      <c r="J116" s="414"/>
      <c r="K116" s="414"/>
      <c r="L116" s="363"/>
      <c r="M116" s="363"/>
      <c r="N116" s="363"/>
      <c r="O116" s="363"/>
      <c r="P116" s="364"/>
      <c r="Q116" s="364"/>
      <c r="R116" s="364"/>
      <c r="S116" s="364"/>
      <c r="T116" s="364"/>
      <c r="U116" s="364"/>
      <c r="V116" s="364"/>
      <c r="W116" s="364"/>
      <c r="X116" s="364"/>
    </row>
    <row r="117" spans="1:24" s="179" customFormat="1" x14ac:dyDescent="0.3">
      <c r="A117" s="176"/>
      <c r="B117" s="177"/>
      <c r="C117" s="177"/>
      <c r="D117" s="177"/>
      <c r="E117" s="165"/>
      <c r="F117" s="165"/>
      <c r="G117" s="165"/>
      <c r="H117" s="414"/>
      <c r="I117" s="414"/>
      <c r="J117" s="414"/>
      <c r="K117" s="414"/>
      <c r="L117" s="363"/>
      <c r="M117" s="363"/>
      <c r="N117" s="363"/>
      <c r="O117" s="363"/>
      <c r="P117" s="364"/>
      <c r="Q117" s="364"/>
      <c r="R117" s="364"/>
      <c r="S117" s="364"/>
      <c r="T117" s="364"/>
      <c r="U117" s="364"/>
      <c r="V117" s="364"/>
      <c r="W117" s="364"/>
      <c r="X117" s="364"/>
    </row>
    <row r="118" spans="1:24" s="179" customFormat="1" x14ac:dyDescent="0.3">
      <c r="A118" s="176"/>
      <c r="B118" s="177"/>
      <c r="C118" s="177"/>
      <c r="D118" s="177"/>
      <c r="E118" s="165"/>
      <c r="F118" s="165"/>
      <c r="G118" s="165"/>
      <c r="H118" s="414"/>
      <c r="I118" s="414"/>
      <c r="J118" s="414"/>
      <c r="K118" s="414"/>
      <c r="L118" s="363"/>
      <c r="M118" s="363"/>
      <c r="N118" s="363"/>
      <c r="O118" s="363"/>
      <c r="P118" s="364"/>
      <c r="Q118" s="364"/>
      <c r="R118" s="364"/>
      <c r="S118" s="364"/>
      <c r="T118" s="364"/>
      <c r="U118" s="364"/>
      <c r="V118" s="364"/>
      <c r="W118" s="364"/>
      <c r="X118" s="364"/>
    </row>
    <row r="119" spans="1:24" s="179" customFormat="1" x14ac:dyDescent="0.3">
      <c r="A119" s="176"/>
      <c r="B119" s="177"/>
      <c r="C119" s="177"/>
      <c r="D119" s="177"/>
      <c r="E119" s="165"/>
      <c r="F119" s="165"/>
      <c r="G119" s="165"/>
      <c r="H119" s="414"/>
      <c r="I119" s="414"/>
      <c r="J119" s="414"/>
      <c r="K119" s="414"/>
      <c r="L119" s="363"/>
      <c r="M119" s="363"/>
      <c r="N119" s="363"/>
      <c r="O119" s="363"/>
      <c r="P119" s="364"/>
      <c r="Q119" s="364"/>
      <c r="R119" s="364"/>
      <c r="S119" s="364"/>
      <c r="T119" s="364"/>
      <c r="U119" s="364"/>
      <c r="V119" s="364"/>
      <c r="W119" s="364"/>
      <c r="X119" s="364"/>
    </row>
    <row r="120" spans="1:24" s="179" customFormat="1" x14ac:dyDescent="0.3">
      <c r="A120" s="176"/>
      <c r="B120" s="177"/>
      <c r="C120" s="177"/>
      <c r="D120" s="177"/>
      <c r="E120" s="165"/>
      <c r="F120" s="165"/>
      <c r="G120" s="165"/>
      <c r="H120" s="414"/>
      <c r="I120" s="414"/>
      <c r="J120" s="414"/>
      <c r="K120" s="414"/>
      <c r="L120" s="363"/>
      <c r="M120" s="363"/>
      <c r="N120" s="363"/>
      <c r="O120" s="363"/>
      <c r="P120" s="364"/>
      <c r="Q120" s="364"/>
      <c r="R120" s="364"/>
      <c r="S120" s="364"/>
      <c r="T120" s="364"/>
      <c r="U120" s="364"/>
      <c r="V120" s="364"/>
      <c r="W120" s="364"/>
      <c r="X120" s="364"/>
    </row>
    <row r="121" spans="1:24" s="179" customFormat="1" x14ac:dyDescent="0.3">
      <c r="A121" s="176"/>
      <c r="B121" s="177"/>
      <c r="C121" s="177"/>
      <c r="D121" s="177"/>
      <c r="E121" s="165"/>
      <c r="F121" s="165"/>
      <c r="G121" s="165"/>
      <c r="H121" s="414"/>
      <c r="I121" s="414"/>
      <c r="J121" s="414"/>
      <c r="K121" s="414"/>
      <c r="L121" s="363"/>
      <c r="M121" s="363"/>
      <c r="N121" s="363"/>
      <c r="O121" s="363"/>
      <c r="P121" s="364"/>
      <c r="Q121" s="364"/>
      <c r="R121" s="364"/>
      <c r="S121" s="364"/>
      <c r="T121" s="364"/>
      <c r="U121" s="364"/>
      <c r="V121" s="364"/>
      <c r="W121" s="364"/>
      <c r="X121" s="364"/>
    </row>
    <row r="122" spans="1:24" s="179" customFormat="1" x14ac:dyDescent="0.3">
      <c r="A122" s="176"/>
      <c r="B122" s="177"/>
      <c r="C122" s="177"/>
      <c r="D122" s="177"/>
      <c r="E122" s="165"/>
      <c r="F122" s="165"/>
      <c r="G122" s="165"/>
      <c r="H122" s="414"/>
      <c r="I122" s="414"/>
      <c r="J122" s="414"/>
      <c r="K122" s="414"/>
      <c r="L122" s="363"/>
      <c r="M122" s="363"/>
      <c r="N122" s="363"/>
      <c r="O122" s="363"/>
      <c r="P122" s="364"/>
      <c r="Q122" s="364"/>
      <c r="R122" s="364"/>
      <c r="S122" s="364"/>
      <c r="T122" s="364"/>
      <c r="U122" s="364"/>
      <c r="V122" s="364"/>
      <c r="W122" s="364"/>
      <c r="X122" s="364"/>
    </row>
    <row r="123" spans="1:24" s="179" customFormat="1" x14ac:dyDescent="0.3">
      <c r="A123" s="176"/>
      <c r="B123" s="177"/>
      <c r="C123" s="177"/>
      <c r="D123" s="177"/>
      <c r="E123" s="165"/>
      <c r="F123" s="165"/>
      <c r="G123" s="165"/>
      <c r="H123" s="414"/>
      <c r="I123" s="414"/>
      <c r="J123" s="414"/>
      <c r="K123" s="414"/>
      <c r="L123" s="363"/>
      <c r="M123" s="363"/>
      <c r="N123" s="363"/>
      <c r="O123" s="363"/>
      <c r="P123" s="364"/>
      <c r="Q123" s="364"/>
      <c r="R123" s="364"/>
      <c r="S123" s="364"/>
      <c r="T123" s="364"/>
      <c r="U123" s="364"/>
      <c r="V123" s="364"/>
      <c r="W123" s="364"/>
      <c r="X123" s="364"/>
    </row>
    <row r="124" spans="1:24" s="179" customFormat="1" x14ac:dyDescent="0.3">
      <c r="A124" s="176"/>
      <c r="B124" s="177"/>
      <c r="C124" s="177"/>
      <c r="D124" s="177"/>
      <c r="E124" s="165"/>
      <c r="F124" s="165"/>
      <c r="G124" s="165"/>
      <c r="H124" s="414"/>
      <c r="I124" s="414"/>
      <c r="J124" s="414"/>
      <c r="K124" s="414"/>
      <c r="L124" s="363"/>
      <c r="M124" s="363"/>
      <c r="N124" s="363"/>
      <c r="O124" s="363"/>
      <c r="P124" s="364"/>
      <c r="Q124" s="364"/>
      <c r="R124" s="364"/>
      <c r="S124" s="364"/>
      <c r="T124" s="364"/>
      <c r="U124" s="364"/>
      <c r="V124" s="364"/>
      <c r="W124" s="364"/>
      <c r="X124" s="364"/>
    </row>
    <row r="125" spans="1:24" s="179" customFormat="1" x14ac:dyDescent="0.3">
      <c r="A125" s="176"/>
      <c r="B125" s="177"/>
      <c r="C125" s="177"/>
      <c r="D125" s="177"/>
      <c r="E125" s="165"/>
      <c r="F125" s="165"/>
      <c r="G125" s="165"/>
      <c r="H125" s="414"/>
      <c r="I125" s="414"/>
      <c r="J125" s="414"/>
      <c r="K125" s="414"/>
      <c r="L125" s="363"/>
      <c r="M125" s="363"/>
      <c r="N125" s="363"/>
      <c r="O125" s="363"/>
      <c r="P125" s="364"/>
      <c r="Q125" s="364"/>
      <c r="R125" s="364"/>
      <c r="S125" s="364"/>
      <c r="T125" s="364"/>
      <c r="U125" s="364"/>
      <c r="V125" s="364"/>
      <c r="W125" s="364"/>
      <c r="X125" s="364"/>
    </row>
    <row r="126" spans="1:24" s="179" customFormat="1" x14ac:dyDescent="0.3">
      <c r="A126" s="176"/>
      <c r="B126" s="177"/>
      <c r="C126" s="177"/>
      <c r="D126" s="177"/>
      <c r="E126" s="165"/>
      <c r="F126" s="165"/>
      <c r="G126" s="165"/>
      <c r="H126" s="414"/>
      <c r="I126" s="414"/>
      <c r="J126" s="414"/>
      <c r="K126" s="414"/>
      <c r="L126" s="363"/>
      <c r="M126" s="363"/>
      <c r="N126" s="363"/>
      <c r="O126" s="363"/>
      <c r="P126" s="364"/>
      <c r="Q126" s="364"/>
      <c r="R126" s="364"/>
      <c r="S126" s="364"/>
      <c r="T126" s="364"/>
      <c r="U126" s="364"/>
      <c r="V126" s="364"/>
      <c r="W126" s="364"/>
      <c r="X126" s="364"/>
    </row>
    <row r="127" spans="1:24" s="179" customFormat="1" x14ac:dyDescent="0.3">
      <c r="A127" s="176"/>
      <c r="B127" s="177"/>
      <c r="C127" s="177"/>
      <c r="D127" s="177"/>
      <c r="E127" s="165"/>
      <c r="F127" s="165"/>
      <c r="G127" s="165"/>
      <c r="H127" s="414"/>
      <c r="I127" s="414"/>
      <c r="J127" s="414"/>
      <c r="K127" s="414"/>
      <c r="L127" s="363"/>
      <c r="M127" s="363"/>
      <c r="N127" s="363"/>
      <c r="O127" s="363"/>
      <c r="P127" s="364"/>
      <c r="Q127" s="364"/>
      <c r="R127" s="364"/>
      <c r="S127" s="364"/>
      <c r="T127" s="364"/>
      <c r="U127" s="364"/>
      <c r="V127" s="364"/>
      <c r="W127" s="364"/>
      <c r="X127" s="364"/>
    </row>
    <row r="128" spans="1:24" s="179" customFormat="1" x14ac:dyDescent="0.3">
      <c r="A128" s="176"/>
      <c r="B128" s="177"/>
      <c r="C128" s="177"/>
      <c r="D128" s="177"/>
      <c r="E128" s="165"/>
      <c r="F128" s="165"/>
      <c r="G128" s="165"/>
      <c r="H128" s="414"/>
      <c r="I128" s="414"/>
      <c r="J128" s="414"/>
      <c r="K128" s="414"/>
      <c r="L128" s="363"/>
      <c r="M128" s="363"/>
      <c r="N128" s="363"/>
      <c r="O128" s="363"/>
      <c r="P128" s="364"/>
      <c r="Q128" s="364"/>
      <c r="R128" s="364"/>
      <c r="S128" s="364"/>
      <c r="T128" s="364"/>
      <c r="U128" s="364"/>
      <c r="V128" s="364"/>
      <c r="W128" s="364"/>
      <c r="X128" s="364"/>
    </row>
    <row r="129" spans="1:24" s="179" customFormat="1" x14ac:dyDescent="0.3">
      <c r="A129" s="176"/>
      <c r="B129" s="177"/>
      <c r="C129" s="177"/>
      <c r="D129" s="177"/>
      <c r="E129" s="165"/>
      <c r="F129" s="165"/>
      <c r="G129" s="165"/>
      <c r="H129" s="414"/>
      <c r="I129" s="414"/>
      <c r="J129" s="414"/>
      <c r="K129" s="414"/>
      <c r="L129" s="363"/>
      <c r="M129" s="363"/>
      <c r="N129" s="363"/>
      <c r="O129" s="363"/>
      <c r="P129" s="364"/>
      <c r="Q129" s="364"/>
      <c r="R129" s="364"/>
      <c r="S129" s="364"/>
      <c r="T129" s="364"/>
      <c r="U129" s="364"/>
      <c r="V129" s="364"/>
      <c r="W129" s="364"/>
      <c r="X129" s="364"/>
    </row>
    <row r="130" spans="1:24" s="179" customFormat="1" x14ac:dyDescent="0.3">
      <c r="A130" s="176"/>
      <c r="B130" s="177"/>
      <c r="C130" s="177"/>
      <c r="D130" s="177"/>
      <c r="E130" s="165"/>
      <c r="F130" s="165"/>
      <c r="G130" s="165"/>
      <c r="H130" s="414"/>
      <c r="I130" s="414"/>
      <c r="J130" s="414"/>
      <c r="K130" s="414"/>
      <c r="L130" s="363"/>
      <c r="M130" s="363"/>
      <c r="N130" s="363"/>
      <c r="O130" s="363"/>
      <c r="P130" s="364"/>
      <c r="Q130" s="364"/>
      <c r="R130" s="364"/>
      <c r="S130" s="364"/>
      <c r="T130" s="364"/>
      <c r="U130" s="364"/>
      <c r="V130" s="364"/>
      <c r="W130" s="364"/>
      <c r="X130" s="364"/>
    </row>
    <row r="131" spans="1:24" s="179" customFormat="1" x14ac:dyDescent="0.3">
      <c r="A131" s="176"/>
      <c r="B131" s="177"/>
      <c r="C131" s="177"/>
      <c r="D131" s="177"/>
      <c r="E131" s="165"/>
      <c r="F131" s="165"/>
      <c r="G131" s="165"/>
      <c r="H131" s="414"/>
      <c r="I131" s="414"/>
      <c r="J131" s="414"/>
      <c r="K131" s="414"/>
      <c r="L131" s="363"/>
      <c r="M131" s="363"/>
      <c r="N131" s="363"/>
      <c r="O131" s="363"/>
      <c r="P131" s="364"/>
      <c r="Q131" s="364"/>
      <c r="R131" s="364"/>
      <c r="S131" s="364"/>
      <c r="T131" s="364"/>
      <c r="U131" s="364"/>
      <c r="V131" s="364"/>
      <c r="W131" s="364"/>
      <c r="X131" s="364"/>
    </row>
    <row r="132" spans="1:24" s="179" customFormat="1" x14ac:dyDescent="0.3">
      <c r="A132" s="176"/>
      <c r="B132" s="177"/>
      <c r="C132" s="177"/>
      <c r="D132" s="177"/>
      <c r="E132" s="165"/>
      <c r="F132" s="165"/>
      <c r="G132" s="165"/>
      <c r="H132" s="414"/>
      <c r="I132" s="414"/>
      <c r="J132" s="414"/>
      <c r="K132" s="414"/>
      <c r="L132" s="363"/>
      <c r="M132" s="363"/>
      <c r="N132" s="363"/>
      <c r="O132" s="363"/>
      <c r="P132" s="364"/>
      <c r="Q132" s="364"/>
      <c r="R132" s="364"/>
      <c r="S132" s="364"/>
      <c r="T132" s="364"/>
      <c r="U132" s="364"/>
      <c r="V132" s="364"/>
      <c r="W132" s="364"/>
      <c r="X132" s="364"/>
    </row>
    <row r="133" spans="1:24" s="179" customFormat="1" x14ac:dyDescent="0.3">
      <c r="A133" s="176"/>
      <c r="B133" s="177"/>
      <c r="C133" s="177"/>
      <c r="D133" s="177"/>
      <c r="E133" s="165"/>
      <c r="F133" s="165"/>
      <c r="G133" s="165"/>
      <c r="H133" s="414"/>
      <c r="I133" s="414"/>
      <c r="J133" s="414"/>
      <c r="K133" s="414"/>
      <c r="L133" s="363"/>
      <c r="M133" s="363"/>
      <c r="N133" s="363"/>
      <c r="O133" s="363"/>
      <c r="P133" s="364"/>
      <c r="Q133" s="364"/>
      <c r="R133" s="364"/>
      <c r="S133" s="364"/>
      <c r="T133" s="364"/>
      <c r="U133" s="364"/>
      <c r="V133" s="364"/>
      <c r="W133" s="364"/>
      <c r="X133" s="364"/>
    </row>
    <row r="134" spans="1:24" s="179" customFormat="1" x14ac:dyDescent="0.3">
      <c r="A134" s="176"/>
      <c r="B134" s="177"/>
      <c r="C134" s="177"/>
      <c r="D134" s="177"/>
      <c r="E134" s="165"/>
      <c r="F134" s="165"/>
      <c r="G134" s="165"/>
      <c r="H134" s="414"/>
      <c r="I134" s="414"/>
      <c r="J134" s="414"/>
      <c r="K134" s="414"/>
      <c r="L134" s="363"/>
      <c r="M134" s="363"/>
      <c r="N134" s="363"/>
      <c r="O134" s="363"/>
      <c r="P134" s="364"/>
      <c r="Q134" s="364"/>
      <c r="R134" s="364"/>
      <c r="S134" s="364"/>
      <c r="T134" s="364"/>
      <c r="U134" s="364"/>
      <c r="V134" s="364"/>
      <c r="W134" s="364"/>
      <c r="X134" s="364"/>
    </row>
    <row r="135" spans="1:24" s="179" customFormat="1" x14ac:dyDescent="0.3">
      <c r="A135" s="176"/>
      <c r="B135" s="177"/>
      <c r="C135" s="177"/>
      <c r="D135" s="177"/>
      <c r="E135" s="165"/>
      <c r="F135" s="165"/>
      <c r="G135" s="165"/>
      <c r="H135" s="414"/>
      <c r="I135" s="414"/>
      <c r="J135" s="414"/>
      <c r="K135" s="414"/>
      <c r="L135" s="363"/>
      <c r="M135" s="363"/>
      <c r="N135" s="363"/>
      <c r="O135" s="363"/>
      <c r="P135" s="364"/>
      <c r="Q135" s="364"/>
      <c r="R135" s="364"/>
      <c r="S135" s="364"/>
      <c r="T135" s="364"/>
      <c r="U135" s="364"/>
      <c r="V135" s="364"/>
      <c r="W135" s="364"/>
      <c r="X135" s="364"/>
    </row>
    <row r="136" spans="1:24" s="179" customFormat="1" x14ac:dyDescent="0.3">
      <c r="A136" s="176"/>
      <c r="B136" s="177"/>
      <c r="C136" s="177"/>
      <c r="D136" s="177"/>
      <c r="E136" s="165"/>
      <c r="F136" s="165"/>
      <c r="G136" s="165"/>
      <c r="H136" s="414"/>
      <c r="I136" s="414"/>
      <c r="J136" s="414"/>
      <c r="K136" s="414"/>
      <c r="L136" s="363"/>
      <c r="M136" s="363"/>
      <c r="N136" s="363"/>
      <c r="O136" s="363"/>
      <c r="P136" s="364"/>
      <c r="Q136" s="364"/>
      <c r="R136" s="364"/>
      <c r="S136" s="364"/>
      <c r="T136" s="364"/>
      <c r="U136" s="364"/>
      <c r="V136" s="364"/>
      <c r="W136" s="364"/>
      <c r="X136" s="364"/>
    </row>
    <row r="137" spans="1:24" s="179" customFormat="1" x14ac:dyDescent="0.3">
      <c r="A137" s="176"/>
      <c r="B137" s="177"/>
      <c r="C137" s="177"/>
      <c r="D137" s="177"/>
      <c r="E137" s="165"/>
      <c r="F137" s="165"/>
      <c r="G137" s="165"/>
      <c r="H137" s="414"/>
      <c r="I137" s="414"/>
      <c r="J137" s="414"/>
      <c r="K137" s="414"/>
      <c r="L137" s="363"/>
      <c r="M137" s="363"/>
      <c r="N137" s="363"/>
      <c r="O137" s="363"/>
      <c r="P137" s="364"/>
      <c r="Q137" s="364"/>
      <c r="R137" s="364"/>
      <c r="S137" s="364"/>
      <c r="T137" s="364"/>
      <c r="U137" s="364"/>
      <c r="V137" s="364"/>
      <c r="W137" s="364"/>
      <c r="X137" s="364"/>
    </row>
    <row r="138" spans="1:24" s="179" customFormat="1" x14ac:dyDescent="0.3">
      <c r="A138" s="176"/>
      <c r="B138" s="177"/>
      <c r="C138" s="177"/>
      <c r="D138" s="177"/>
      <c r="E138" s="165"/>
      <c r="F138" s="165"/>
      <c r="G138" s="165"/>
      <c r="H138" s="414"/>
      <c r="I138" s="414"/>
      <c r="J138" s="414"/>
      <c r="K138" s="414"/>
      <c r="L138" s="363"/>
      <c r="M138" s="363"/>
      <c r="N138" s="363"/>
      <c r="O138" s="363"/>
      <c r="P138" s="364"/>
      <c r="Q138" s="364"/>
      <c r="R138" s="364"/>
      <c r="S138" s="364"/>
      <c r="T138" s="364"/>
      <c r="U138" s="364"/>
      <c r="V138" s="364"/>
      <c r="W138" s="364"/>
      <c r="X138" s="364"/>
    </row>
    <row r="139" spans="1:24" s="179" customFormat="1" x14ac:dyDescent="0.3">
      <c r="A139" s="176"/>
      <c r="B139" s="177"/>
      <c r="C139" s="177"/>
      <c r="D139" s="177"/>
      <c r="E139" s="165"/>
      <c r="F139" s="165"/>
      <c r="G139" s="165"/>
      <c r="H139" s="414"/>
      <c r="I139" s="414"/>
      <c r="J139" s="414"/>
      <c r="K139" s="414"/>
      <c r="L139" s="363"/>
      <c r="M139" s="363"/>
      <c r="N139" s="363"/>
      <c r="O139" s="363"/>
      <c r="P139" s="364"/>
      <c r="Q139" s="364"/>
      <c r="R139" s="364"/>
      <c r="S139" s="364"/>
      <c r="T139" s="364"/>
      <c r="U139" s="364"/>
      <c r="V139" s="364"/>
      <c r="W139" s="364"/>
      <c r="X139" s="364"/>
    </row>
    <row r="140" spans="1:24" s="179" customFormat="1" x14ac:dyDescent="0.3">
      <c r="A140" s="176"/>
      <c r="B140" s="177"/>
      <c r="C140" s="177"/>
      <c r="D140" s="177"/>
      <c r="E140" s="165"/>
      <c r="F140" s="165"/>
      <c r="G140" s="165"/>
      <c r="H140" s="414"/>
      <c r="I140" s="414"/>
      <c r="J140" s="414"/>
      <c r="K140" s="414"/>
      <c r="L140" s="363"/>
      <c r="M140" s="363"/>
      <c r="N140" s="363"/>
      <c r="O140" s="363"/>
      <c r="P140" s="364"/>
      <c r="Q140" s="364"/>
      <c r="R140" s="364"/>
      <c r="S140" s="364"/>
      <c r="T140" s="364"/>
      <c r="U140" s="364"/>
      <c r="V140" s="364"/>
      <c r="W140" s="364"/>
      <c r="X140" s="364"/>
    </row>
    <row r="141" spans="1:24" s="179" customFormat="1" x14ac:dyDescent="0.3">
      <c r="A141" s="176"/>
      <c r="B141" s="177"/>
      <c r="C141" s="177"/>
      <c r="D141" s="177"/>
      <c r="E141" s="165"/>
      <c r="F141" s="165"/>
      <c r="G141" s="165"/>
      <c r="H141" s="414"/>
      <c r="I141" s="414"/>
      <c r="J141" s="414"/>
      <c r="K141" s="414"/>
      <c r="L141" s="363"/>
      <c r="M141" s="363"/>
      <c r="N141" s="363"/>
      <c r="O141" s="363"/>
      <c r="P141" s="364"/>
      <c r="Q141" s="364"/>
      <c r="R141" s="364"/>
      <c r="S141" s="364"/>
      <c r="T141" s="364"/>
      <c r="U141" s="364"/>
      <c r="V141" s="364"/>
      <c r="W141" s="364"/>
      <c r="X141" s="364"/>
    </row>
    <row r="142" spans="1:24" s="179" customFormat="1" x14ac:dyDescent="0.3">
      <c r="A142" s="176"/>
      <c r="B142" s="177"/>
      <c r="C142" s="177"/>
      <c r="D142" s="177"/>
      <c r="E142" s="165"/>
      <c r="F142" s="165"/>
      <c r="G142" s="165"/>
      <c r="H142" s="414"/>
      <c r="I142" s="414"/>
      <c r="J142" s="414"/>
      <c r="K142" s="414"/>
      <c r="L142" s="363"/>
      <c r="M142" s="363"/>
      <c r="N142" s="363"/>
      <c r="O142" s="363"/>
      <c r="P142" s="364"/>
      <c r="Q142" s="364"/>
      <c r="R142" s="364"/>
      <c r="S142" s="364"/>
      <c r="T142" s="364"/>
      <c r="U142" s="364"/>
      <c r="V142" s="364"/>
      <c r="W142" s="364"/>
      <c r="X142" s="364"/>
    </row>
    <row r="143" spans="1:24" s="179" customFormat="1" x14ac:dyDescent="0.3">
      <c r="A143" s="176"/>
      <c r="B143" s="177"/>
      <c r="C143" s="177"/>
      <c r="D143" s="177"/>
      <c r="E143" s="165"/>
      <c r="F143" s="165"/>
      <c r="G143" s="165"/>
      <c r="H143" s="414"/>
      <c r="I143" s="414"/>
      <c r="J143" s="414"/>
      <c r="K143" s="414"/>
      <c r="L143" s="363"/>
      <c r="M143" s="363"/>
      <c r="N143" s="363"/>
      <c r="O143" s="363"/>
      <c r="P143" s="364"/>
      <c r="Q143" s="364"/>
      <c r="R143" s="364"/>
      <c r="S143" s="364"/>
      <c r="T143" s="364"/>
      <c r="U143" s="364"/>
      <c r="V143" s="364"/>
      <c r="W143" s="364"/>
      <c r="X143" s="364"/>
    </row>
    <row r="144" spans="1:24" s="179" customFormat="1" x14ac:dyDescent="0.3">
      <c r="A144" s="176"/>
      <c r="B144" s="177"/>
      <c r="C144" s="177"/>
      <c r="D144" s="177"/>
      <c r="E144" s="165"/>
      <c r="F144" s="165"/>
      <c r="G144" s="165"/>
      <c r="H144" s="414"/>
      <c r="I144" s="414"/>
      <c r="J144" s="414"/>
      <c r="K144" s="414"/>
      <c r="L144" s="363"/>
      <c r="M144" s="363"/>
      <c r="N144" s="363"/>
      <c r="O144" s="363"/>
      <c r="P144" s="364"/>
      <c r="Q144" s="364"/>
      <c r="R144" s="364"/>
      <c r="S144" s="364"/>
      <c r="T144" s="364"/>
      <c r="U144" s="364"/>
      <c r="V144" s="364"/>
      <c r="W144" s="364"/>
      <c r="X144" s="364"/>
    </row>
    <row r="145" spans="1:24" s="179" customFormat="1" x14ac:dyDescent="0.3">
      <c r="A145" s="176"/>
      <c r="B145" s="177"/>
      <c r="C145" s="177"/>
      <c r="D145" s="177"/>
      <c r="E145" s="165"/>
      <c r="F145" s="165"/>
      <c r="G145" s="165"/>
      <c r="H145" s="414"/>
      <c r="I145" s="414"/>
      <c r="J145" s="414"/>
      <c r="K145" s="414"/>
      <c r="L145" s="363"/>
      <c r="M145" s="363"/>
      <c r="N145" s="363"/>
      <c r="O145" s="363"/>
      <c r="P145" s="364"/>
      <c r="Q145" s="364"/>
      <c r="R145" s="364"/>
      <c r="S145" s="364"/>
      <c r="T145" s="364"/>
      <c r="U145" s="364"/>
      <c r="V145" s="364"/>
      <c r="W145" s="364"/>
      <c r="X145" s="364"/>
    </row>
    <row r="146" spans="1:24" s="179" customFormat="1" x14ac:dyDescent="0.3">
      <c r="A146" s="176"/>
      <c r="B146" s="177"/>
      <c r="C146" s="177"/>
      <c r="D146" s="177"/>
      <c r="E146" s="165"/>
      <c r="F146" s="165"/>
      <c r="G146" s="165"/>
      <c r="H146" s="414"/>
      <c r="I146" s="414"/>
      <c r="J146" s="414"/>
      <c r="K146" s="414"/>
      <c r="L146" s="363"/>
      <c r="M146" s="363"/>
      <c r="N146" s="363"/>
      <c r="O146" s="363"/>
      <c r="P146" s="364"/>
      <c r="Q146" s="364"/>
      <c r="R146" s="364"/>
      <c r="S146" s="364"/>
      <c r="T146" s="364"/>
      <c r="U146" s="364"/>
      <c r="V146" s="364"/>
      <c r="W146" s="364"/>
      <c r="X146" s="364"/>
    </row>
    <row r="147" spans="1:24" s="179" customFormat="1" x14ac:dyDescent="0.3">
      <c r="A147" s="176"/>
      <c r="B147" s="177"/>
      <c r="C147" s="177"/>
      <c r="D147" s="177"/>
      <c r="E147" s="165"/>
      <c r="F147" s="165"/>
      <c r="G147" s="165"/>
      <c r="H147" s="414"/>
      <c r="I147" s="414"/>
      <c r="J147" s="414"/>
      <c r="K147" s="414"/>
      <c r="L147" s="363"/>
      <c r="M147" s="363"/>
      <c r="N147" s="363"/>
      <c r="O147" s="363"/>
      <c r="P147" s="364"/>
      <c r="Q147" s="364"/>
      <c r="R147" s="364"/>
      <c r="S147" s="364"/>
      <c r="T147" s="364"/>
      <c r="U147" s="364"/>
      <c r="V147" s="364"/>
      <c r="W147" s="364"/>
      <c r="X147" s="364"/>
    </row>
    <row r="148" spans="1:24" s="179" customFormat="1" x14ac:dyDescent="0.3">
      <c r="A148" s="176"/>
      <c r="B148" s="177"/>
      <c r="C148" s="177"/>
      <c r="D148" s="177"/>
      <c r="E148" s="165"/>
      <c r="F148" s="165"/>
      <c r="G148" s="165"/>
      <c r="H148" s="414"/>
      <c r="I148" s="414"/>
      <c r="J148" s="414"/>
      <c r="K148" s="414"/>
      <c r="L148" s="363"/>
      <c r="M148" s="363"/>
      <c r="N148" s="363"/>
      <c r="O148" s="363"/>
      <c r="P148" s="364"/>
      <c r="Q148" s="364"/>
      <c r="R148" s="364"/>
      <c r="S148" s="364"/>
      <c r="T148" s="364"/>
      <c r="U148" s="364"/>
      <c r="V148" s="364"/>
      <c r="W148" s="364"/>
      <c r="X148" s="364"/>
    </row>
    <row r="149" spans="1:24" s="179" customFormat="1" x14ac:dyDescent="0.3">
      <c r="A149" s="176"/>
      <c r="B149" s="177"/>
      <c r="C149" s="177"/>
      <c r="D149" s="177"/>
      <c r="E149" s="165"/>
      <c r="F149" s="165"/>
      <c r="G149" s="165"/>
      <c r="H149" s="414"/>
      <c r="I149" s="414"/>
      <c r="J149" s="414"/>
      <c r="K149" s="414"/>
      <c r="L149" s="363"/>
      <c r="M149" s="363"/>
      <c r="N149" s="363"/>
      <c r="O149" s="363"/>
      <c r="P149" s="364"/>
      <c r="Q149" s="364"/>
      <c r="R149" s="364"/>
      <c r="S149" s="364"/>
      <c r="T149" s="364"/>
      <c r="U149" s="364"/>
      <c r="V149" s="364"/>
      <c r="W149" s="364"/>
      <c r="X149" s="364"/>
    </row>
    <row r="150" spans="1:24" s="179" customFormat="1" x14ac:dyDescent="0.3">
      <c r="A150" s="176"/>
      <c r="B150" s="177"/>
      <c r="C150" s="177"/>
      <c r="D150" s="177"/>
      <c r="E150" s="165"/>
      <c r="F150" s="165"/>
      <c r="G150" s="165"/>
      <c r="H150" s="414"/>
      <c r="I150" s="414"/>
      <c r="J150" s="414"/>
      <c r="K150" s="414"/>
      <c r="L150" s="363"/>
      <c r="M150" s="363"/>
      <c r="N150" s="363"/>
      <c r="O150" s="363"/>
      <c r="P150" s="364"/>
      <c r="Q150" s="364"/>
      <c r="R150" s="364"/>
      <c r="S150" s="364"/>
      <c r="T150" s="364"/>
      <c r="U150" s="364"/>
      <c r="V150" s="364"/>
      <c r="W150" s="364"/>
      <c r="X150" s="364"/>
    </row>
    <row r="151" spans="1:24" s="179" customFormat="1" x14ac:dyDescent="0.3">
      <c r="A151" s="176"/>
      <c r="B151" s="177"/>
      <c r="C151" s="177"/>
      <c r="D151" s="177"/>
      <c r="E151" s="165"/>
      <c r="F151" s="165"/>
      <c r="G151" s="165"/>
      <c r="H151" s="414"/>
      <c r="I151" s="414"/>
      <c r="J151" s="414"/>
      <c r="K151" s="414"/>
      <c r="L151" s="363"/>
      <c r="M151" s="363"/>
      <c r="N151" s="363"/>
      <c r="O151" s="363"/>
      <c r="P151" s="364"/>
      <c r="Q151" s="364"/>
      <c r="R151" s="364"/>
      <c r="S151" s="364"/>
      <c r="T151" s="364"/>
      <c r="U151" s="364"/>
      <c r="V151" s="364"/>
      <c r="W151" s="364"/>
      <c r="X151" s="364"/>
    </row>
    <row r="152" spans="1:24" s="179" customFormat="1" x14ac:dyDescent="0.3">
      <c r="A152" s="176"/>
      <c r="B152" s="177"/>
      <c r="C152" s="177"/>
      <c r="D152" s="177"/>
      <c r="E152" s="165"/>
      <c r="F152" s="165"/>
      <c r="G152" s="165"/>
      <c r="H152" s="414"/>
      <c r="I152" s="414"/>
      <c r="J152" s="414"/>
      <c r="K152" s="414"/>
      <c r="L152" s="363"/>
      <c r="M152" s="363"/>
      <c r="N152" s="363"/>
      <c r="O152" s="363"/>
      <c r="P152" s="364"/>
      <c r="Q152" s="364"/>
      <c r="R152" s="364"/>
      <c r="S152" s="364"/>
      <c r="T152" s="364"/>
      <c r="U152" s="364"/>
      <c r="V152" s="364"/>
      <c r="W152" s="364"/>
      <c r="X152" s="364"/>
    </row>
    <row r="153" spans="1:24" s="179" customFormat="1" x14ac:dyDescent="0.3">
      <c r="A153" s="176"/>
      <c r="B153" s="177"/>
      <c r="C153" s="177"/>
      <c r="D153" s="177"/>
      <c r="E153" s="165"/>
      <c r="F153" s="165"/>
      <c r="G153" s="165"/>
      <c r="H153" s="414"/>
      <c r="I153" s="414"/>
      <c r="J153" s="414"/>
      <c r="K153" s="414"/>
      <c r="L153" s="363"/>
      <c r="M153" s="363"/>
      <c r="N153" s="363"/>
      <c r="O153" s="363"/>
      <c r="P153" s="364"/>
      <c r="Q153" s="364"/>
      <c r="R153" s="364"/>
      <c r="S153" s="364"/>
      <c r="T153" s="364"/>
      <c r="U153" s="364"/>
      <c r="V153" s="364"/>
      <c r="W153" s="364"/>
      <c r="X153" s="364"/>
    </row>
    <row r="154" spans="1:24" s="179" customFormat="1" x14ac:dyDescent="0.3">
      <c r="A154" s="176"/>
      <c r="B154" s="177"/>
      <c r="C154" s="177"/>
      <c r="D154" s="177"/>
      <c r="E154" s="165"/>
      <c r="F154" s="165"/>
      <c r="G154" s="165"/>
      <c r="H154" s="414"/>
      <c r="I154" s="414"/>
      <c r="J154" s="414"/>
      <c r="K154" s="414"/>
      <c r="L154" s="363"/>
      <c r="M154" s="363"/>
      <c r="N154" s="363"/>
      <c r="O154" s="363"/>
      <c r="P154" s="364"/>
      <c r="Q154" s="364"/>
      <c r="R154" s="364"/>
      <c r="S154" s="364"/>
      <c r="T154" s="364"/>
      <c r="U154" s="364"/>
      <c r="V154" s="364"/>
      <c r="W154" s="364"/>
      <c r="X154" s="364"/>
    </row>
    <row r="155" spans="1:24" s="179" customFormat="1" x14ac:dyDescent="0.3">
      <c r="A155" s="176"/>
      <c r="B155" s="177"/>
      <c r="C155" s="177"/>
      <c r="D155" s="177"/>
      <c r="E155" s="165"/>
      <c r="F155" s="165"/>
      <c r="G155" s="165"/>
      <c r="H155" s="414"/>
      <c r="I155" s="414"/>
      <c r="J155" s="414"/>
      <c r="K155" s="414"/>
      <c r="L155" s="363"/>
      <c r="M155" s="363"/>
      <c r="N155" s="363"/>
      <c r="O155" s="363"/>
      <c r="P155" s="364"/>
      <c r="Q155" s="364"/>
      <c r="R155" s="364"/>
      <c r="S155" s="364"/>
      <c r="T155" s="364"/>
      <c r="U155" s="364"/>
      <c r="V155" s="364"/>
      <c r="W155" s="364"/>
      <c r="X155" s="364"/>
    </row>
    <row r="156" spans="1:24" s="179" customFormat="1" x14ac:dyDescent="0.3">
      <c r="A156" s="176"/>
      <c r="B156" s="177"/>
      <c r="C156" s="177"/>
      <c r="D156" s="177"/>
      <c r="E156" s="165"/>
      <c r="F156" s="165"/>
      <c r="G156" s="165"/>
      <c r="H156" s="414"/>
      <c r="I156" s="414"/>
      <c r="J156" s="414"/>
      <c r="K156" s="414"/>
      <c r="L156" s="363"/>
      <c r="M156" s="363"/>
      <c r="N156" s="363"/>
      <c r="O156" s="363"/>
      <c r="P156" s="364"/>
      <c r="Q156" s="364"/>
      <c r="R156" s="364"/>
      <c r="S156" s="364"/>
      <c r="T156" s="364"/>
      <c r="U156" s="364"/>
      <c r="V156" s="364"/>
      <c r="W156" s="364"/>
      <c r="X156" s="364"/>
    </row>
    <row r="157" spans="1:24" s="179" customFormat="1" x14ac:dyDescent="0.3">
      <c r="A157" s="176"/>
      <c r="B157" s="177"/>
      <c r="C157" s="177"/>
      <c r="D157" s="177"/>
      <c r="E157" s="165"/>
      <c r="F157" s="165"/>
      <c r="G157" s="165"/>
      <c r="H157" s="414"/>
      <c r="I157" s="414"/>
      <c r="J157" s="414"/>
      <c r="K157" s="414"/>
      <c r="L157" s="363"/>
      <c r="M157" s="363"/>
      <c r="N157" s="363"/>
      <c r="O157" s="363"/>
      <c r="P157" s="364"/>
      <c r="Q157" s="364"/>
      <c r="R157" s="364"/>
      <c r="S157" s="364"/>
      <c r="T157" s="364"/>
      <c r="U157" s="364"/>
      <c r="V157" s="364"/>
      <c r="W157" s="364"/>
      <c r="X157" s="364"/>
    </row>
    <row r="158" spans="1:24" s="179" customFormat="1" x14ac:dyDescent="0.3">
      <c r="A158" s="176"/>
      <c r="B158" s="177"/>
      <c r="C158" s="177"/>
      <c r="D158" s="177"/>
      <c r="E158" s="165"/>
      <c r="F158" s="165"/>
      <c r="G158" s="165"/>
      <c r="H158" s="414"/>
      <c r="I158" s="414"/>
      <c r="J158" s="414"/>
      <c r="K158" s="414"/>
      <c r="L158" s="363"/>
      <c r="M158" s="363"/>
      <c r="N158" s="363"/>
      <c r="O158" s="363"/>
      <c r="P158" s="364"/>
      <c r="Q158" s="364"/>
      <c r="R158" s="364"/>
      <c r="S158" s="364"/>
      <c r="T158" s="364"/>
      <c r="U158" s="364"/>
      <c r="V158" s="364"/>
      <c r="W158" s="364"/>
      <c r="X158" s="364"/>
    </row>
    <row r="159" spans="1:24" s="179" customFormat="1" x14ac:dyDescent="0.3">
      <c r="A159" s="176"/>
      <c r="B159" s="177"/>
      <c r="C159" s="177"/>
      <c r="D159" s="177"/>
      <c r="E159" s="165"/>
      <c r="F159" s="165"/>
      <c r="G159" s="165"/>
      <c r="H159" s="414"/>
      <c r="I159" s="414"/>
      <c r="J159" s="414"/>
      <c r="K159" s="414"/>
      <c r="L159" s="363"/>
      <c r="M159" s="363"/>
      <c r="N159" s="363"/>
      <c r="O159" s="363"/>
      <c r="P159" s="364"/>
      <c r="Q159" s="364"/>
      <c r="R159" s="364"/>
      <c r="S159" s="364"/>
      <c r="T159" s="364"/>
      <c r="U159" s="364"/>
      <c r="V159" s="364"/>
      <c r="W159" s="364"/>
      <c r="X159" s="364"/>
    </row>
    <row r="160" spans="1:24" s="179" customFormat="1" x14ac:dyDescent="0.3">
      <c r="A160" s="176"/>
      <c r="B160" s="177"/>
      <c r="C160" s="177"/>
      <c r="D160" s="177"/>
      <c r="E160" s="165"/>
      <c r="F160" s="165"/>
      <c r="G160" s="165"/>
      <c r="H160" s="414"/>
      <c r="I160" s="414"/>
      <c r="J160" s="414"/>
      <c r="K160" s="414"/>
      <c r="L160" s="363"/>
      <c r="M160" s="363"/>
      <c r="N160" s="363"/>
      <c r="O160" s="363"/>
      <c r="P160" s="364"/>
      <c r="Q160" s="364"/>
      <c r="R160" s="364"/>
      <c r="S160" s="364"/>
      <c r="T160" s="364"/>
      <c r="U160" s="364"/>
      <c r="V160" s="364"/>
      <c r="W160" s="364"/>
      <c r="X160" s="364"/>
    </row>
    <row r="161" spans="1:24" s="179" customFormat="1" x14ac:dyDescent="0.3">
      <c r="A161" s="176"/>
      <c r="B161" s="177"/>
      <c r="C161" s="177"/>
      <c r="D161" s="177"/>
      <c r="E161" s="165"/>
      <c r="F161" s="165"/>
      <c r="G161" s="165"/>
      <c r="H161" s="414"/>
      <c r="I161" s="414"/>
      <c r="J161" s="414"/>
      <c r="K161" s="414"/>
      <c r="L161" s="363"/>
      <c r="M161" s="363"/>
      <c r="N161" s="363"/>
      <c r="O161" s="363"/>
      <c r="P161" s="364"/>
      <c r="Q161" s="364"/>
      <c r="R161" s="364"/>
      <c r="S161" s="364"/>
      <c r="T161" s="364"/>
      <c r="U161" s="364"/>
      <c r="V161" s="364"/>
      <c r="W161" s="364"/>
      <c r="X161" s="364"/>
    </row>
    <row r="162" spans="1:24" s="179" customFormat="1" x14ac:dyDescent="0.3">
      <c r="A162" s="176"/>
      <c r="B162" s="177"/>
      <c r="C162" s="177"/>
      <c r="D162" s="177"/>
      <c r="E162" s="165"/>
      <c r="F162" s="165"/>
      <c r="G162" s="165"/>
      <c r="H162" s="414"/>
      <c r="I162" s="414"/>
      <c r="J162" s="414"/>
      <c r="K162" s="414"/>
      <c r="L162" s="363"/>
      <c r="M162" s="363"/>
      <c r="N162" s="363"/>
      <c r="O162" s="363"/>
      <c r="P162" s="364"/>
      <c r="Q162" s="364"/>
      <c r="R162" s="364"/>
      <c r="S162" s="364"/>
      <c r="T162" s="364"/>
      <c r="U162" s="364"/>
      <c r="V162" s="364"/>
      <c r="W162" s="364"/>
      <c r="X162" s="364"/>
    </row>
    <row r="163" spans="1:24" s="179" customFormat="1" x14ac:dyDescent="0.3">
      <c r="A163" s="176"/>
      <c r="B163" s="177"/>
      <c r="C163" s="177"/>
      <c r="D163" s="177"/>
      <c r="E163" s="165"/>
      <c r="F163" s="165"/>
      <c r="G163" s="165"/>
      <c r="H163" s="414"/>
      <c r="I163" s="414"/>
      <c r="J163" s="414"/>
      <c r="K163" s="414"/>
      <c r="L163" s="363"/>
      <c r="M163" s="363"/>
      <c r="N163" s="363"/>
      <c r="O163" s="363"/>
      <c r="P163" s="364"/>
      <c r="Q163" s="364"/>
      <c r="R163" s="364"/>
      <c r="S163" s="364"/>
      <c r="T163" s="364"/>
      <c r="U163" s="364"/>
      <c r="V163" s="364"/>
      <c r="W163" s="364"/>
      <c r="X163" s="364"/>
    </row>
    <row r="164" spans="1:24" s="179" customFormat="1" x14ac:dyDescent="0.3">
      <c r="A164" s="176"/>
      <c r="B164" s="177"/>
      <c r="C164" s="177"/>
      <c r="D164" s="177"/>
      <c r="E164" s="165"/>
      <c r="F164" s="165"/>
      <c r="G164" s="165"/>
      <c r="H164" s="414"/>
      <c r="I164" s="414"/>
      <c r="J164" s="414"/>
      <c r="K164" s="414"/>
      <c r="L164" s="363"/>
      <c r="M164" s="363"/>
      <c r="N164" s="363"/>
      <c r="O164" s="363"/>
      <c r="P164" s="364"/>
      <c r="Q164" s="364"/>
      <c r="R164" s="364"/>
      <c r="S164" s="364"/>
      <c r="T164" s="364"/>
      <c r="U164" s="364"/>
      <c r="V164" s="364"/>
      <c r="W164" s="364"/>
      <c r="X164" s="364"/>
    </row>
    <row r="165" spans="1:24" s="179" customFormat="1" x14ac:dyDescent="0.3">
      <c r="A165" s="176"/>
      <c r="B165" s="177"/>
      <c r="C165" s="177"/>
      <c r="D165" s="177"/>
      <c r="E165" s="165"/>
      <c r="F165" s="165"/>
      <c r="G165" s="165"/>
      <c r="H165" s="414"/>
      <c r="I165" s="414"/>
      <c r="J165" s="414"/>
      <c r="K165" s="414"/>
      <c r="L165" s="363"/>
      <c r="M165" s="363"/>
      <c r="N165" s="363"/>
      <c r="O165" s="363"/>
      <c r="P165" s="364"/>
      <c r="Q165" s="364"/>
      <c r="R165" s="364"/>
      <c r="S165" s="364"/>
      <c r="T165" s="364"/>
      <c r="U165" s="364"/>
      <c r="V165" s="364"/>
      <c r="W165" s="364"/>
      <c r="X165" s="364"/>
    </row>
    <row r="166" spans="1:24" s="179" customFormat="1" x14ac:dyDescent="0.3">
      <c r="A166" s="176"/>
      <c r="B166" s="177"/>
      <c r="C166" s="177"/>
      <c r="D166" s="177"/>
      <c r="E166" s="165"/>
      <c r="F166" s="165"/>
      <c r="G166" s="165"/>
      <c r="H166" s="414"/>
      <c r="I166" s="414"/>
      <c r="J166" s="414"/>
      <c r="K166" s="414"/>
      <c r="L166" s="363"/>
      <c r="M166" s="363"/>
      <c r="N166" s="363"/>
      <c r="O166" s="363"/>
      <c r="P166" s="364"/>
      <c r="Q166" s="364"/>
      <c r="R166" s="364"/>
      <c r="S166" s="364"/>
      <c r="T166" s="364"/>
      <c r="U166" s="364"/>
      <c r="V166" s="364"/>
      <c r="W166" s="364"/>
      <c r="X166" s="364"/>
    </row>
    <row r="167" spans="1:24" s="179" customFormat="1" x14ac:dyDescent="0.3">
      <c r="A167" s="176"/>
      <c r="B167" s="177"/>
      <c r="C167" s="177"/>
      <c r="D167" s="177"/>
      <c r="E167" s="165"/>
      <c r="F167" s="165"/>
      <c r="G167" s="165"/>
      <c r="H167" s="414"/>
      <c r="I167" s="414"/>
      <c r="J167" s="414"/>
      <c r="K167" s="414"/>
      <c r="L167" s="363"/>
      <c r="M167" s="363"/>
      <c r="N167" s="363"/>
      <c r="O167" s="363"/>
      <c r="P167" s="364"/>
      <c r="Q167" s="364"/>
      <c r="R167" s="364"/>
      <c r="S167" s="364"/>
      <c r="T167" s="364"/>
      <c r="U167" s="364"/>
      <c r="V167" s="364"/>
      <c r="W167" s="364"/>
      <c r="X167" s="364"/>
    </row>
    <row r="168" spans="1:24" s="179" customFormat="1" x14ac:dyDescent="0.3">
      <c r="A168" s="176"/>
      <c r="B168" s="177"/>
      <c r="C168" s="177"/>
      <c r="D168" s="177"/>
      <c r="E168" s="165"/>
      <c r="F168" s="165"/>
      <c r="G168" s="165"/>
      <c r="H168" s="414"/>
      <c r="I168" s="414"/>
      <c r="J168" s="414"/>
      <c r="K168" s="414"/>
      <c r="L168" s="363"/>
      <c r="M168" s="363"/>
      <c r="N168" s="363"/>
      <c r="O168" s="363"/>
      <c r="P168" s="364"/>
      <c r="Q168" s="364"/>
      <c r="R168" s="364"/>
      <c r="S168" s="364"/>
      <c r="T168" s="364"/>
      <c r="U168" s="364"/>
      <c r="V168" s="364"/>
      <c r="W168" s="364"/>
      <c r="X168" s="364"/>
    </row>
    <row r="169" spans="1:24" s="179" customFormat="1" x14ac:dyDescent="0.3">
      <c r="A169" s="176"/>
      <c r="B169" s="177"/>
      <c r="C169" s="177"/>
      <c r="D169" s="177"/>
      <c r="E169" s="165"/>
      <c r="F169" s="165"/>
      <c r="G169" s="165"/>
      <c r="H169" s="414"/>
      <c r="I169" s="414"/>
      <c r="J169" s="414"/>
      <c r="K169" s="414"/>
      <c r="L169" s="363"/>
      <c r="M169" s="363"/>
      <c r="N169" s="363"/>
      <c r="O169" s="363"/>
      <c r="P169" s="364"/>
      <c r="Q169" s="364"/>
      <c r="R169" s="364"/>
      <c r="S169" s="364"/>
      <c r="T169" s="364"/>
      <c r="U169" s="364"/>
      <c r="V169" s="364"/>
      <c r="W169" s="364"/>
      <c r="X169" s="364"/>
    </row>
    <row r="170" spans="1:24" s="179" customFormat="1" x14ac:dyDescent="0.3">
      <c r="A170" s="176"/>
      <c r="B170" s="177"/>
      <c r="C170" s="177"/>
      <c r="D170" s="177"/>
      <c r="E170" s="165"/>
      <c r="F170" s="165"/>
      <c r="G170" s="165"/>
      <c r="H170" s="414"/>
      <c r="I170" s="414"/>
      <c r="J170" s="414"/>
      <c r="K170" s="414"/>
      <c r="L170" s="363"/>
      <c r="M170" s="363"/>
      <c r="N170" s="363"/>
      <c r="O170" s="363"/>
      <c r="P170" s="364"/>
      <c r="Q170" s="364"/>
      <c r="R170" s="364"/>
      <c r="S170" s="364"/>
      <c r="T170" s="364"/>
      <c r="U170" s="364"/>
      <c r="V170" s="364"/>
      <c r="W170" s="364"/>
      <c r="X170" s="364"/>
    </row>
    <row r="171" spans="1:24" s="179" customFormat="1" x14ac:dyDescent="0.3">
      <c r="A171" s="176"/>
      <c r="B171" s="177"/>
      <c r="C171" s="177"/>
      <c r="D171" s="177"/>
      <c r="E171" s="165"/>
      <c r="F171" s="165"/>
      <c r="G171" s="165"/>
      <c r="H171" s="414"/>
      <c r="I171" s="414"/>
      <c r="J171" s="414"/>
      <c r="K171" s="414"/>
      <c r="L171" s="363"/>
      <c r="M171" s="363"/>
      <c r="N171" s="363"/>
      <c r="O171" s="363"/>
      <c r="P171" s="364"/>
      <c r="Q171" s="364"/>
      <c r="R171" s="364"/>
      <c r="S171" s="364"/>
      <c r="T171" s="364"/>
      <c r="U171" s="364"/>
      <c r="V171" s="364"/>
      <c r="W171" s="364"/>
      <c r="X171" s="364"/>
    </row>
    <row r="172" spans="1:24" s="179" customFormat="1" x14ac:dyDescent="0.3">
      <c r="A172" s="176"/>
      <c r="B172" s="177"/>
      <c r="C172" s="177"/>
      <c r="D172" s="177"/>
      <c r="E172" s="165"/>
      <c r="F172" s="165"/>
      <c r="G172" s="165"/>
      <c r="H172" s="414"/>
      <c r="I172" s="414"/>
      <c r="J172" s="414"/>
      <c r="K172" s="414"/>
      <c r="L172" s="363"/>
      <c r="M172" s="363"/>
      <c r="N172" s="363"/>
      <c r="O172" s="363"/>
      <c r="P172" s="364"/>
      <c r="Q172" s="364"/>
      <c r="R172" s="364"/>
      <c r="S172" s="364"/>
      <c r="T172" s="364"/>
      <c r="U172" s="364"/>
      <c r="V172" s="364"/>
      <c r="W172" s="364"/>
      <c r="X172" s="364"/>
    </row>
    <row r="173" spans="1:24" s="179" customFormat="1" x14ac:dyDescent="0.3">
      <c r="A173" s="176"/>
      <c r="B173" s="177"/>
      <c r="C173" s="177"/>
      <c r="D173" s="177"/>
      <c r="E173" s="165"/>
      <c r="F173" s="165"/>
      <c r="G173" s="165"/>
      <c r="H173" s="414"/>
      <c r="I173" s="414"/>
      <c r="J173" s="414"/>
      <c r="K173" s="414"/>
      <c r="L173" s="363"/>
      <c r="M173" s="363"/>
      <c r="N173" s="363"/>
      <c r="O173" s="363"/>
      <c r="P173" s="364"/>
      <c r="Q173" s="364"/>
      <c r="R173" s="364"/>
      <c r="S173" s="364"/>
      <c r="T173" s="364"/>
      <c r="U173" s="364"/>
      <c r="V173" s="364"/>
      <c r="W173" s="364"/>
      <c r="X173" s="364"/>
    </row>
    <row r="174" spans="1:24" s="179" customFormat="1" x14ac:dyDescent="0.3">
      <c r="A174" s="176"/>
      <c r="B174" s="177"/>
      <c r="C174" s="177"/>
      <c r="D174" s="177"/>
      <c r="E174" s="165"/>
      <c r="F174" s="165"/>
      <c r="G174" s="165"/>
      <c r="H174" s="414"/>
      <c r="I174" s="414"/>
      <c r="J174" s="414"/>
      <c r="K174" s="414"/>
      <c r="L174" s="363"/>
      <c r="M174" s="363"/>
      <c r="N174" s="363"/>
      <c r="O174" s="363"/>
      <c r="P174" s="364"/>
      <c r="Q174" s="364"/>
      <c r="R174" s="364"/>
      <c r="S174" s="364"/>
      <c r="T174" s="364"/>
      <c r="U174" s="364"/>
      <c r="V174" s="364"/>
      <c r="W174" s="364"/>
      <c r="X174" s="364"/>
    </row>
    <row r="175" spans="1:24" s="179" customFormat="1" x14ac:dyDescent="0.3">
      <c r="A175" s="176"/>
      <c r="B175" s="177"/>
      <c r="C175" s="177"/>
      <c r="D175" s="177"/>
      <c r="E175" s="165"/>
      <c r="F175" s="165"/>
      <c r="G175" s="165"/>
      <c r="H175" s="414"/>
      <c r="I175" s="414"/>
      <c r="J175" s="414"/>
      <c r="K175" s="414"/>
      <c r="L175" s="363"/>
      <c r="M175" s="363"/>
      <c r="N175" s="363"/>
      <c r="O175" s="363"/>
      <c r="P175" s="364"/>
      <c r="Q175" s="364"/>
      <c r="R175" s="364"/>
      <c r="S175" s="364"/>
      <c r="T175" s="364"/>
      <c r="U175" s="364"/>
      <c r="V175" s="364"/>
      <c r="W175" s="364"/>
      <c r="X175" s="364"/>
    </row>
    <row r="176" spans="1:24" s="179" customFormat="1" x14ac:dyDescent="0.3">
      <c r="A176" s="176"/>
      <c r="B176" s="177"/>
      <c r="C176" s="177"/>
      <c r="D176" s="177"/>
      <c r="E176" s="165"/>
      <c r="F176" s="165"/>
      <c r="G176" s="165"/>
      <c r="H176" s="414"/>
      <c r="I176" s="414"/>
      <c r="J176" s="414"/>
      <c r="K176" s="414"/>
      <c r="L176" s="363"/>
      <c r="M176" s="363"/>
      <c r="N176" s="363"/>
      <c r="O176" s="363"/>
      <c r="P176" s="364"/>
      <c r="Q176" s="364"/>
      <c r="R176" s="364"/>
      <c r="S176" s="364"/>
      <c r="T176" s="364"/>
      <c r="U176" s="364"/>
      <c r="V176" s="364"/>
      <c r="W176" s="364"/>
      <c r="X176" s="364"/>
    </row>
    <row r="177" spans="1:24" s="179" customFormat="1" x14ac:dyDescent="0.3">
      <c r="A177" s="176"/>
      <c r="B177" s="177"/>
      <c r="C177" s="177"/>
      <c r="D177" s="177"/>
      <c r="E177" s="165"/>
      <c r="F177" s="165"/>
      <c r="G177" s="165"/>
      <c r="H177" s="414"/>
      <c r="I177" s="414"/>
      <c r="J177" s="414"/>
      <c r="K177" s="414"/>
      <c r="L177" s="363"/>
      <c r="M177" s="363"/>
      <c r="N177" s="363"/>
      <c r="O177" s="363"/>
      <c r="P177" s="364"/>
      <c r="Q177" s="364"/>
      <c r="R177" s="364"/>
      <c r="S177" s="364"/>
      <c r="T177" s="364"/>
      <c r="U177" s="364"/>
      <c r="V177" s="364"/>
      <c r="W177" s="364"/>
      <c r="X177" s="364"/>
    </row>
    <row r="178" spans="1:24" s="179" customFormat="1" x14ac:dyDescent="0.3">
      <c r="A178" s="176"/>
      <c r="B178" s="177"/>
      <c r="C178" s="177"/>
      <c r="D178" s="177"/>
      <c r="E178" s="165"/>
      <c r="F178" s="165"/>
      <c r="G178" s="165"/>
      <c r="H178" s="414"/>
      <c r="I178" s="414"/>
      <c r="J178" s="414"/>
      <c r="K178" s="414"/>
      <c r="L178" s="363"/>
      <c r="M178" s="363"/>
      <c r="N178" s="363"/>
      <c r="O178" s="363"/>
      <c r="P178" s="364"/>
      <c r="Q178" s="364"/>
      <c r="R178" s="364"/>
      <c r="S178" s="364"/>
      <c r="T178" s="364"/>
      <c r="U178" s="364"/>
      <c r="V178" s="364"/>
      <c r="W178" s="364"/>
      <c r="X178" s="364"/>
    </row>
    <row r="179" spans="1:24" s="179" customFormat="1" x14ac:dyDescent="0.3">
      <c r="A179" s="176"/>
      <c r="B179" s="177"/>
      <c r="C179" s="177"/>
      <c r="D179" s="177"/>
      <c r="E179" s="165"/>
      <c r="F179" s="165"/>
      <c r="G179" s="165"/>
      <c r="H179" s="414"/>
      <c r="I179" s="414"/>
      <c r="J179" s="414"/>
      <c r="K179" s="414"/>
      <c r="L179" s="363"/>
      <c r="M179" s="363"/>
      <c r="N179" s="363"/>
      <c r="O179" s="363"/>
      <c r="P179" s="364"/>
      <c r="Q179" s="364"/>
      <c r="R179" s="364"/>
      <c r="S179" s="364"/>
      <c r="T179" s="364"/>
      <c r="U179" s="364"/>
      <c r="V179" s="364"/>
      <c r="W179" s="364"/>
      <c r="X179" s="364"/>
    </row>
    <row r="180" spans="1:24" s="179" customFormat="1" x14ac:dyDescent="0.3">
      <c r="A180" s="176"/>
      <c r="B180" s="177"/>
      <c r="C180" s="177"/>
      <c r="D180" s="177"/>
      <c r="E180" s="165"/>
      <c r="F180" s="165"/>
      <c r="G180" s="165"/>
      <c r="H180" s="414"/>
      <c r="I180" s="414"/>
      <c r="J180" s="414"/>
      <c r="K180" s="414"/>
      <c r="L180" s="363"/>
      <c r="M180" s="363"/>
      <c r="N180" s="363"/>
      <c r="O180" s="363"/>
      <c r="P180" s="364"/>
      <c r="Q180" s="364"/>
      <c r="R180" s="364"/>
      <c r="S180" s="364"/>
      <c r="T180" s="364"/>
      <c r="U180" s="364"/>
      <c r="V180" s="364"/>
      <c r="W180" s="364"/>
      <c r="X180" s="364"/>
    </row>
    <row r="181" spans="1:24" s="179" customFormat="1" x14ac:dyDescent="0.3">
      <c r="A181" s="176"/>
      <c r="B181" s="177"/>
      <c r="C181" s="177"/>
      <c r="D181" s="177"/>
      <c r="E181" s="165"/>
      <c r="F181" s="165"/>
      <c r="G181" s="165"/>
      <c r="H181" s="414"/>
      <c r="I181" s="414"/>
      <c r="J181" s="414"/>
      <c r="K181" s="414"/>
      <c r="L181" s="363"/>
      <c r="M181" s="363"/>
      <c r="N181" s="363"/>
      <c r="O181" s="363"/>
      <c r="P181" s="364"/>
      <c r="Q181" s="364"/>
      <c r="R181" s="364"/>
      <c r="S181" s="364"/>
      <c r="T181" s="364"/>
      <c r="U181" s="364"/>
      <c r="V181" s="364"/>
      <c r="W181" s="364"/>
      <c r="X181" s="364"/>
    </row>
    <row r="182" spans="1:24" s="179" customFormat="1" x14ac:dyDescent="0.3">
      <c r="A182" s="176"/>
      <c r="B182" s="177"/>
      <c r="C182" s="177"/>
      <c r="D182" s="177"/>
      <c r="E182" s="165"/>
      <c r="F182" s="165"/>
      <c r="G182" s="165"/>
      <c r="H182" s="414"/>
      <c r="I182" s="414"/>
      <c r="J182" s="414"/>
      <c r="K182" s="414"/>
      <c r="L182" s="363"/>
      <c r="M182" s="363"/>
      <c r="N182" s="363"/>
      <c r="O182" s="363"/>
      <c r="P182" s="364"/>
      <c r="Q182" s="364"/>
      <c r="R182" s="364"/>
      <c r="S182" s="364"/>
      <c r="T182" s="364"/>
      <c r="U182" s="364"/>
      <c r="V182" s="364"/>
      <c r="W182" s="364"/>
      <c r="X182" s="364"/>
    </row>
    <row r="183" spans="1:24" s="179" customFormat="1" x14ac:dyDescent="0.3">
      <c r="A183" s="176"/>
      <c r="B183" s="177"/>
      <c r="C183" s="177"/>
      <c r="D183" s="177"/>
      <c r="E183" s="165"/>
      <c r="F183" s="165"/>
      <c r="G183" s="165"/>
      <c r="H183" s="414"/>
      <c r="I183" s="414"/>
      <c r="J183" s="414"/>
      <c r="K183" s="414"/>
      <c r="L183" s="363"/>
      <c r="M183" s="363"/>
      <c r="N183" s="363"/>
      <c r="O183" s="363"/>
      <c r="P183" s="364"/>
      <c r="Q183" s="364"/>
      <c r="R183" s="364"/>
      <c r="S183" s="364"/>
      <c r="T183" s="364"/>
      <c r="U183" s="364"/>
      <c r="V183" s="364"/>
      <c r="W183" s="364"/>
      <c r="X183" s="364"/>
    </row>
    <row r="184" spans="1:24" s="179" customFormat="1" x14ac:dyDescent="0.3">
      <c r="A184" s="176"/>
      <c r="B184" s="177"/>
      <c r="C184" s="177"/>
      <c r="D184" s="177"/>
      <c r="E184" s="165"/>
      <c r="F184" s="165"/>
      <c r="G184" s="165"/>
      <c r="H184" s="414"/>
      <c r="I184" s="414"/>
      <c r="J184" s="414"/>
      <c r="K184" s="414"/>
      <c r="L184" s="363"/>
      <c r="M184" s="363"/>
      <c r="N184" s="363"/>
      <c r="O184" s="363"/>
      <c r="P184" s="364"/>
      <c r="Q184" s="364"/>
      <c r="R184" s="364"/>
      <c r="S184" s="364"/>
      <c r="T184" s="364"/>
      <c r="U184" s="364"/>
      <c r="V184" s="364"/>
      <c r="W184" s="364"/>
      <c r="X184" s="364"/>
    </row>
    <row r="185" spans="1:24" s="179" customFormat="1" x14ac:dyDescent="0.3">
      <c r="A185" s="176"/>
      <c r="B185" s="177"/>
      <c r="C185" s="177"/>
      <c r="D185" s="177"/>
      <c r="E185" s="165"/>
      <c r="F185" s="165"/>
      <c r="G185" s="165"/>
      <c r="H185" s="414"/>
      <c r="I185" s="414"/>
      <c r="J185" s="414"/>
      <c r="K185" s="414"/>
      <c r="L185" s="363"/>
      <c r="M185" s="363"/>
      <c r="N185" s="363"/>
      <c r="O185" s="363"/>
      <c r="P185" s="364"/>
      <c r="Q185" s="364"/>
      <c r="R185" s="364"/>
      <c r="S185" s="364"/>
      <c r="T185" s="364"/>
      <c r="U185" s="364"/>
      <c r="V185" s="364"/>
      <c r="W185" s="364"/>
      <c r="X185" s="364"/>
    </row>
    <row r="186" spans="1:24" s="179" customFormat="1" x14ac:dyDescent="0.3">
      <c r="A186" s="176"/>
      <c r="B186" s="177"/>
      <c r="C186" s="177"/>
      <c r="D186" s="177"/>
      <c r="E186" s="165"/>
      <c r="F186" s="165"/>
      <c r="G186" s="165"/>
      <c r="H186" s="414"/>
      <c r="I186" s="414"/>
      <c r="J186" s="414"/>
      <c r="K186" s="414"/>
      <c r="L186" s="363"/>
      <c r="M186" s="363"/>
      <c r="N186" s="363"/>
      <c r="O186" s="363"/>
      <c r="P186" s="364"/>
      <c r="Q186" s="364"/>
      <c r="R186" s="364"/>
      <c r="S186" s="364"/>
      <c r="T186" s="364"/>
      <c r="U186" s="364"/>
      <c r="V186" s="364"/>
      <c r="W186" s="364"/>
      <c r="X186" s="364"/>
    </row>
    <row r="187" spans="1:24" s="179" customFormat="1" x14ac:dyDescent="0.3">
      <c r="A187" s="176"/>
      <c r="B187" s="177"/>
      <c r="C187" s="177"/>
      <c r="D187" s="177"/>
      <c r="E187" s="165"/>
      <c r="F187" s="165"/>
      <c r="G187" s="165"/>
      <c r="H187" s="414"/>
      <c r="I187" s="414"/>
      <c r="J187" s="414"/>
      <c r="K187" s="414"/>
      <c r="L187" s="363"/>
      <c r="M187" s="363"/>
      <c r="N187" s="363"/>
      <c r="O187" s="363"/>
      <c r="P187" s="364"/>
      <c r="Q187" s="364"/>
      <c r="R187" s="364"/>
      <c r="S187" s="364"/>
      <c r="T187" s="364"/>
      <c r="U187" s="364"/>
      <c r="V187" s="364"/>
      <c r="W187" s="364"/>
      <c r="X187" s="364"/>
    </row>
    <row r="188" spans="1:24" s="179" customFormat="1" x14ac:dyDescent="0.3">
      <c r="A188" s="176"/>
      <c r="B188" s="177"/>
      <c r="C188" s="177"/>
      <c r="D188" s="177"/>
      <c r="E188" s="165"/>
      <c r="F188" s="165"/>
      <c r="G188" s="165"/>
      <c r="H188" s="414"/>
      <c r="I188" s="414"/>
      <c r="J188" s="414"/>
      <c r="K188" s="414"/>
      <c r="L188" s="363"/>
      <c r="M188" s="363"/>
      <c r="N188" s="363"/>
      <c r="O188" s="363"/>
      <c r="P188" s="364"/>
      <c r="Q188" s="364"/>
      <c r="R188" s="364"/>
      <c r="S188" s="364"/>
      <c r="T188" s="364"/>
      <c r="U188" s="364"/>
      <c r="V188" s="364"/>
      <c r="W188" s="364"/>
      <c r="X188" s="364"/>
    </row>
    <row r="189" spans="1:24" s="179" customFormat="1" x14ac:dyDescent="0.3">
      <c r="A189" s="176"/>
      <c r="B189" s="177"/>
      <c r="C189" s="177"/>
      <c r="D189" s="177"/>
      <c r="E189" s="165"/>
      <c r="F189" s="165"/>
      <c r="G189" s="165"/>
      <c r="H189" s="414"/>
      <c r="I189" s="414"/>
      <c r="J189" s="414"/>
      <c r="K189" s="414"/>
      <c r="L189" s="363"/>
      <c r="M189" s="363"/>
      <c r="N189" s="363"/>
      <c r="O189" s="363"/>
      <c r="P189" s="364"/>
      <c r="Q189" s="364"/>
      <c r="R189" s="364"/>
      <c r="S189" s="364"/>
      <c r="T189" s="364"/>
      <c r="U189" s="364"/>
      <c r="V189" s="364"/>
      <c r="W189" s="364"/>
      <c r="X189" s="364"/>
    </row>
    <row r="190" spans="1:24" s="179" customFormat="1" x14ac:dyDescent="0.3">
      <c r="A190" s="176"/>
      <c r="B190" s="177"/>
      <c r="C190" s="177"/>
      <c r="D190" s="177"/>
      <c r="E190" s="165"/>
      <c r="F190" s="165"/>
      <c r="G190" s="165"/>
      <c r="H190" s="414"/>
      <c r="I190" s="414"/>
      <c r="J190" s="414"/>
      <c r="K190" s="414"/>
      <c r="L190" s="363"/>
      <c r="M190" s="363"/>
      <c r="N190" s="363"/>
      <c r="O190" s="363"/>
      <c r="P190" s="364"/>
      <c r="Q190" s="364"/>
      <c r="R190" s="364"/>
      <c r="S190" s="364"/>
      <c r="T190" s="364"/>
      <c r="U190" s="364"/>
      <c r="V190" s="364"/>
      <c r="W190" s="364"/>
      <c r="X190" s="364"/>
    </row>
    <row r="191" spans="1:24" s="179" customFormat="1" x14ac:dyDescent="0.3">
      <c r="A191" s="176"/>
      <c r="B191" s="177"/>
      <c r="C191" s="177"/>
      <c r="D191" s="177"/>
      <c r="E191" s="165"/>
      <c r="F191" s="165"/>
      <c r="G191" s="165"/>
      <c r="H191" s="414"/>
      <c r="I191" s="414"/>
      <c r="J191" s="414"/>
      <c r="K191" s="414"/>
      <c r="L191" s="363"/>
      <c r="M191" s="363"/>
      <c r="N191" s="363"/>
      <c r="O191" s="363"/>
      <c r="P191" s="364"/>
      <c r="Q191" s="364"/>
      <c r="R191" s="364"/>
      <c r="S191" s="364"/>
      <c r="T191" s="364"/>
      <c r="U191" s="364"/>
      <c r="V191" s="364"/>
      <c r="W191" s="364"/>
      <c r="X191" s="364"/>
    </row>
    <row r="192" spans="1:24" s="179" customFormat="1" x14ac:dyDescent="0.3">
      <c r="A192" s="176"/>
      <c r="B192" s="177"/>
      <c r="C192" s="177"/>
      <c r="D192" s="177"/>
      <c r="E192" s="165"/>
      <c r="F192" s="165"/>
      <c r="G192" s="165"/>
      <c r="H192" s="414"/>
      <c r="I192" s="414"/>
      <c r="J192" s="414"/>
      <c r="K192" s="414"/>
      <c r="L192" s="363"/>
      <c r="M192" s="363"/>
      <c r="N192" s="363"/>
      <c r="O192" s="363"/>
      <c r="P192" s="364"/>
      <c r="Q192" s="364"/>
      <c r="R192" s="364"/>
      <c r="S192" s="364"/>
      <c r="T192" s="364"/>
      <c r="U192" s="364"/>
      <c r="V192" s="364"/>
      <c r="W192" s="364"/>
      <c r="X192" s="364"/>
    </row>
    <row r="193" spans="1:24" s="179" customFormat="1" x14ac:dyDescent="0.3">
      <c r="A193" s="176"/>
      <c r="B193" s="177"/>
      <c r="C193" s="177"/>
      <c r="D193" s="177"/>
      <c r="E193" s="165"/>
      <c r="F193" s="165"/>
      <c r="G193" s="165"/>
      <c r="H193" s="414"/>
      <c r="I193" s="414"/>
      <c r="J193" s="414"/>
      <c r="K193" s="414"/>
      <c r="L193" s="363"/>
      <c r="M193" s="363"/>
      <c r="N193" s="363"/>
      <c r="O193" s="363"/>
      <c r="P193" s="364"/>
      <c r="Q193" s="364"/>
      <c r="R193" s="364"/>
      <c r="S193" s="364"/>
      <c r="T193" s="364"/>
      <c r="U193" s="364"/>
      <c r="V193" s="364"/>
      <c r="W193" s="364"/>
      <c r="X193" s="364"/>
    </row>
    <row r="194" spans="1:24" s="179" customFormat="1" x14ac:dyDescent="0.3">
      <c r="A194" s="176"/>
      <c r="B194" s="177"/>
      <c r="C194" s="177"/>
      <c r="D194" s="177"/>
      <c r="E194" s="165"/>
      <c r="F194" s="165"/>
      <c r="G194" s="165"/>
      <c r="H194" s="414"/>
      <c r="I194" s="414"/>
      <c r="J194" s="414"/>
      <c r="K194" s="414"/>
      <c r="L194" s="363"/>
      <c r="M194" s="363"/>
      <c r="N194" s="363"/>
      <c r="O194" s="363"/>
      <c r="P194" s="364"/>
      <c r="Q194" s="364"/>
      <c r="R194" s="364"/>
      <c r="S194" s="364"/>
      <c r="T194" s="364"/>
      <c r="U194" s="364"/>
      <c r="V194" s="364"/>
      <c r="W194" s="364"/>
      <c r="X194" s="364"/>
    </row>
    <row r="195" spans="1:24" s="179" customFormat="1" x14ac:dyDescent="0.3">
      <c r="A195" s="176"/>
      <c r="B195" s="177"/>
      <c r="C195" s="177"/>
      <c r="D195" s="177"/>
      <c r="E195" s="165"/>
      <c r="F195" s="165"/>
      <c r="G195" s="165"/>
      <c r="H195" s="414"/>
      <c r="I195" s="414"/>
      <c r="J195" s="414"/>
      <c r="K195" s="414"/>
      <c r="L195" s="363"/>
      <c r="M195" s="363"/>
      <c r="N195" s="363"/>
      <c r="O195" s="363"/>
      <c r="P195" s="364"/>
      <c r="Q195" s="364"/>
      <c r="R195" s="364"/>
      <c r="S195" s="364"/>
      <c r="T195" s="364"/>
      <c r="U195" s="364"/>
      <c r="V195" s="364"/>
      <c r="W195" s="364"/>
      <c r="X195" s="364"/>
    </row>
    <row r="196" spans="1:24" s="179" customFormat="1" x14ac:dyDescent="0.3">
      <c r="A196" s="176"/>
      <c r="B196" s="177"/>
      <c r="C196" s="177"/>
      <c r="D196" s="177"/>
      <c r="E196" s="165"/>
      <c r="F196" s="165"/>
      <c r="G196" s="165"/>
      <c r="H196" s="414"/>
      <c r="I196" s="414"/>
      <c r="J196" s="414"/>
      <c r="K196" s="414"/>
      <c r="L196" s="363"/>
      <c r="M196" s="363"/>
      <c r="N196" s="363"/>
      <c r="O196" s="363"/>
      <c r="P196" s="364"/>
      <c r="Q196" s="364"/>
      <c r="R196" s="364"/>
      <c r="S196" s="364"/>
      <c r="T196" s="364"/>
      <c r="U196" s="364"/>
      <c r="V196" s="364"/>
      <c r="W196" s="364"/>
      <c r="X196" s="364"/>
    </row>
    <row r="197" spans="1:24" s="179" customFormat="1" x14ac:dyDescent="0.3">
      <c r="A197" s="176"/>
      <c r="B197" s="177"/>
      <c r="C197" s="177"/>
      <c r="D197" s="177"/>
      <c r="E197" s="165"/>
      <c r="F197" s="165"/>
      <c r="G197" s="165"/>
      <c r="H197" s="414"/>
      <c r="I197" s="414"/>
      <c r="J197" s="414"/>
      <c r="K197" s="414"/>
      <c r="L197" s="363"/>
      <c r="M197" s="363"/>
      <c r="N197" s="363"/>
      <c r="O197" s="363"/>
      <c r="P197" s="364"/>
      <c r="Q197" s="364"/>
      <c r="R197" s="364"/>
      <c r="S197" s="364"/>
      <c r="T197" s="364"/>
      <c r="U197" s="364"/>
      <c r="V197" s="364"/>
      <c r="W197" s="364"/>
      <c r="X197" s="364"/>
    </row>
    <row r="198" spans="1:24" s="179" customFormat="1" x14ac:dyDescent="0.3">
      <c r="A198" s="176"/>
      <c r="B198" s="177"/>
      <c r="C198" s="177"/>
      <c r="D198" s="177"/>
      <c r="E198" s="165"/>
      <c r="F198" s="165"/>
      <c r="G198" s="165"/>
      <c r="H198" s="414"/>
      <c r="I198" s="414"/>
      <c r="J198" s="414"/>
      <c r="K198" s="414"/>
      <c r="L198" s="363"/>
      <c r="M198" s="363"/>
      <c r="N198" s="363"/>
      <c r="O198" s="363"/>
      <c r="P198" s="364"/>
      <c r="Q198" s="364"/>
      <c r="R198" s="364"/>
      <c r="S198" s="364"/>
      <c r="T198" s="364"/>
      <c r="U198" s="364"/>
      <c r="V198" s="364"/>
      <c r="W198" s="364"/>
      <c r="X198" s="364"/>
    </row>
    <row r="199" spans="1:24" s="179" customFormat="1" x14ac:dyDescent="0.3">
      <c r="A199" s="176"/>
      <c r="B199" s="177"/>
      <c r="C199" s="177"/>
      <c r="D199" s="177"/>
      <c r="E199" s="165"/>
      <c r="F199" s="165"/>
      <c r="G199" s="165"/>
      <c r="H199" s="414"/>
      <c r="I199" s="414"/>
      <c r="J199" s="414"/>
      <c r="K199" s="414"/>
      <c r="L199" s="363"/>
      <c r="M199" s="363"/>
      <c r="N199" s="363"/>
      <c r="O199" s="363"/>
      <c r="P199" s="364"/>
      <c r="Q199" s="364"/>
      <c r="R199" s="364"/>
      <c r="S199" s="364"/>
      <c r="T199" s="364"/>
      <c r="U199" s="364"/>
      <c r="V199" s="364"/>
      <c r="W199" s="364"/>
      <c r="X199" s="364"/>
    </row>
    <row r="200" spans="1:24" s="179" customFormat="1" x14ac:dyDescent="0.3">
      <c r="A200" s="176"/>
      <c r="B200" s="177"/>
      <c r="C200" s="177"/>
      <c r="D200" s="177"/>
      <c r="E200" s="165"/>
      <c r="F200" s="165"/>
      <c r="G200" s="165"/>
      <c r="H200" s="414"/>
      <c r="I200" s="414"/>
      <c r="J200" s="414"/>
      <c r="K200" s="414"/>
      <c r="L200" s="363"/>
      <c r="M200" s="363"/>
      <c r="N200" s="363"/>
      <c r="O200" s="363"/>
      <c r="P200" s="364"/>
      <c r="Q200" s="364"/>
      <c r="R200" s="364"/>
      <c r="S200" s="364"/>
      <c r="T200" s="364"/>
      <c r="U200" s="364"/>
      <c r="V200" s="364"/>
      <c r="W200" s="364"/>
      <c r="X200" s="364"/>
    </row>
    <row r="201" spans="1:24" s="179" customFormat="1" x14ac:dyDescent="0.3">
      <c r="A201" s="176"/>
      <c r="B201" s="177"/>
      <c r="C201" s="177"/>
      <c r="D201" s="177"/>
      <c r="E201" s="165"/>
      <c r="F201" s="165"/>
      <c r="G201" s="165"/>
      <c r="H201" s="414"/>
      <c r="I201" s="414"/>
      <c r="J201" s="414"/>
      <c r="K201" s="414"/>
      <c r="L201" s="363"/>
      <c r="M201" s="363"/>
      <c r="N201" s="363"/>
      <c r="O201" s="363"/>
      <c r="P201" s="364"/>
      <c r="Q201" s="364"/>
      <c r="R201" s="364"/>
      <c r="S201" s="364"/>
      <c r="T201" s="364"/>
      <c r="U201" s="364"/>
      <c r="V201" s="364"/>
      <c r="W201" s="364"/>
      <c r="X201" s="364"/>
    </row>
    <row r="202" spans="1:24" s="179" customFormat="1" x14ac:dyDescent="0.3">
      <c r="A202" s="176"/>
      <c r="B202" s="177"/>
      <c r="C202" s="177"/>
      <c r="D202" s="177"/>
      <c r="E202" s="165"/>
      <c r="F202" s="165"/>
      <c r="G202" s="165"/>
      <c r="H202" s="414"/>
      <c r="I202" s="414"/>
      <c r="J202" s="414"/>
      <c r="K202" s="414"/>
      <c r="L202" s="363"/>
      <c r="M202" s="363"/>
      <c r="N202" s="363"/>
      <c r="O202" s="363"/>
      <c r="P202" s="364"/>
      <c r="Q202" s="364"/>
      <c r="R202" s="364"/>
      <c r="S202" s="364"/>
      <c r="T202" s="364"/>
      <c r="U202" s="364"/>
      <c r="V202" s="364"/>
      <c r="W202" s="364"/>
      <c r="X202" s="364"/>
    </row>
    <row r="203" spans="1:24" s="179" customFormat="1" x14ac:dyDescent="0.3">
      <c r="A203" s="176"/>
      <c r="B203" s="177"/>
      <c r="C203" s="177"/>
      <c r="D203" s="177"/>
      <c r="E203" s="165"/>
      <c r="F203" s="165"/>
      <c r="G203" s="165"/>
      <c r="H203" s="414"/>
      <c r="I203" s="414"/>
      <c r="J203" s="414"/>
      <c r="K203" s="414"/>
      <c r="L203" s="363"/>
      <c r="M203" s="363"/>
      <c r="N203" s="363"/>
      <c r="O203" s="363"/>
      <c r="P203" s="364"/>
      <c r="Q203" s="364"/>
      <c r="R203" s="364"/>
      <c r="S203" s="364"/>
      <c r="T203" s="364"/>
      <c r="U203" s="364"/>
      <c r="V203" s="364"/>
      <c r="W203" s="364"/>
      <c r="X203" s="364"/>
    </row>
    <row r="204" spans="1:24" s="179" customFormat="1" x14ac:dyDescent="0.3">
      <c r="A204" s="176"/>
      <c r="B204" s="177"/>
      <c r="C204" s="177"/>
      <c r="D204" s="177"/>
      <c r="E204" s="165"/>
      <c r="F204" s="165"/>
      <c r="G204" s="165"/>
      <c r="H204" s="414"/>
      <c r="I204" s="414"/>
      <c r="J204" s="414"/>
      <c r="K204" s="414"/>
      <c r="L204" s="363"/>
      <c r="M204" s="363"/>
      <c r="N204" s="363"/>
      <c r="O204" s="363"/>
      <c r="P204" s="364"/>
      <c r="Q204" s="364"/>
      <c r="R204" s="364"/>
      <c r="S204" s="364"/>
      <c r="T204" s="364"/>
      <c r="U204" s="364"/>
      <c r="V204" s="364"/>
      <c r="W204" s="364"/>
      <c r="X204" s="364"/>
    </row>
    <row r="205" spans="1:24" s="179" customFormat="1" x14ac:dyDescent="0.3">
      <c r="A205" s="176"/>
      <c r="B205" s="177"/>
      <c r="C205" s="177"/>
      <c r="D205" s="177"/>
      <c r="E205" s="165"/>
      <c r="F205" s="165"/>
      <c r="G205" s="165"/>
      <c r="H205" s="414"/>
      <c r="I205" s="414"/>
      <c r="J205" s="414"/>
      <c r="K205" s="414"/>
      <c r="L205" s="363"/>
      <c r="M205" s="363"/>
      <c r="N205" s="363"/>
      <c r="O205" s="363"/>
      <c r="P205" s="364"/>
      <c r="Q205" s="364"/>
      <c r="R205" s="364"/>
      <c r="S205" s="364"/>
      <c r="T205" s="364"/>
      <c r="U205" s="364"/>
      <c r="V205" s="364"/>
      <c r="W205" s="364"/>
      <c r="X205" s="364"/>
    </row>
    <row r="206" spans="1:24" s="179" customFormat="1" x14ac:dyDescent="0.3">
      <c r="A206" s="176"/>
      <c r="B206" s="177"/>
      <c r="C206" s="177"/>
      <c r="D206" s="177"/>
      <c r="E206" s="165"/>
      <c r="F206" s="165"/>
      <c r="G206" s="165"/>
      <c r="H206" s="414"/>
      <c r="I206" s="414"/>
      <c r="J206" s="414"/>
      <c r="K206" s="414"/>
      <c r="L206" s="363"/>
      <c r="M206" s="363"/>
      <c r="N206" s="363"/>
      <c r="O206" s="363"/>
      <c r="P206" s="364"/>
      <c r="Q206" s="364"/>
      <c r="R206" s="364"/>
      <c r="S206" s="364"/>
      <c r="T206" s="364"/>
      <c r="U206" s="364"/>
      <c r="V206" s="364"/>
      <c r="W206" s="364"/>
      <c r="X206" s="364"/>
    </row>
    <row r="207" spans="1:24" s="179" customFormat="1" x14ac:dyDescent="0.3">
      <c r="A207" s="176"/>
      <c r="B207" s="177"/>
      <c r="C207" s="177"/>
      <c r="D207" s="177"/>
      <c r="E207" s="165"/>
      <c r="F207" s="165"/>
      <c r="G207" s="165"/>
      <c r="H207" s="414"/>
      <c r="I207" s="414"/>
      <c r="J207" s="414"/>
      <c r="K207" s="414"/>
      <c r="L207" s="363"/>
      <c r="M207" s="363"/>
      <c r="N207" s="363"/>
      <c r="O207" s="363"/>
      <c r="P207" s="364"/>
      <c r="Q207" s="364"/>
      <c r="R207" s="364"/>
      <c r="S207" s="364"/>
      <c r="T207" s="364"/>
      <c r="U207" s="364"/>
      <c r="V207" s="364"/>
      <c r="W207" s="364"/>
      <c r="X207" s="364"/>
    </row>
    <row r="208" spans="1:24" s="179" customFormat="1" x14ac:dyDescent="0.3">
      <c r="A208" s="176"/>
      <c r="B208" s="177"/>
      <c r="C208" s="177"/>
      <c r="D208" s="177"/>
      <c r="E208" s="165"/>
      <c r="F208" s="165"/>
      <c r="G208" s="165"/>
      <c r="H208" s="414"/>
      <c r="I208" s="414"/>
      <c r="J208" s="414"/>
      <c r="K208" s="414"/>
      <c r="L208" s="363"/>
      <c r="M208" s="363"/>
      <c r="N208" s="363"/>
      <c r="O208" s="363"/>
      <c r="P208" s="364"/>
      <c r="Q208" s="364"/>
      <c r="R208" s="364"/>
      <c r="S208" s="364"/>
      <c r="T208" s="364"/>
      <c r="U208" s="364"/>
      <c r="V208" s="364"/>
      <c r="W208" s="364"/>
      <c r="X208" s="364"/>
    </row>
    <row r="209" spans="1:24" s="179" customFormat="1" x14ac:dyDescent="0.3">
      <c r="A209" s="176"/>
      <c r="B209" s="177"/>
      <c r="C209" s="177"/>
      <c r="D209" s="177"/>
      <c r="E209" s="165"/>
      <c r="F209" s="165"/>
      <c r="G209" s="165"/>
      <c r="H209" s="414"/>
      <c r="I209" s="414"/>
      <c r="J209" s="414"/>
      <c r="K209" s="414"/>
      <c r="L209" s="363"/>
      <c r="M209" s="363"/>
      <c r="N209" s="363"/>
      <c r="O209" s="363"/>
      <c r="P209" s="364"/>
      <c r="Q209" s="364"/>
      <c r="R209" s="364"/>
      <c r="S209" s="364"/>
      <c r="T209" s="364"/>
      <c r="U209" s="364"/>
      <c r="V209" s="364"/>
      <c r="W209" s="364"/>
      <c r="X209" s="364"/>
    </row>
    <row r="210" spans="1:24" s="179" customFormat="1" x14ac:dyDescent="0.3">
      <c r="A210" s="176"/>
      <c r="B210" s="177"/>
      <c r="C210" s="177"/>
      <c r="D210" s="177"/>
      <c r="E210" s="165"/>
      <c r="F210" s="165"/>
      <c r="G210" s="165"/>
      <c r="H210" s="414"/>
      <c r="I210" s="414"/>
      <c r="J210" s="414"/>
      <c r="K210" s="414"/>
      <c r="L210" s="363"/>
      <c r="M210" s="363"/>
      <c r="N210" s="363"/>
      <c r="O210" s="363"/>
      <c r="P210" s="364"/>
      <c r="Q210" s="364"/>
      <c r="R210" s="364"/>
      <c r="S210" s="364"/>
      <c r="T210" s="364"/>
      <c r="U210" s="364"/>
      <c r="V210" s="364"/>
      <c r="W210" s="364"/>
      <c r="X210" s="364"/>
    </row>
    <row r="211" spans="1:24" s="179" customFormat="1" x14ac:dyDescent="0.3">
      <c r="A211" s="176"/>
      <c r="B211" s="177"/>
      <c r="C211" s="177"/>
      <c r="D211" s="177"/>
      <c r="E211" s="165"/>
      <c r="F211" s="165"/>
      <c r="G211" s="165"/>
      <c r="H211" s="414"/>
      <c r="I211" s="414"/>
      <c r="J211" s="414"/>
      <c r="K211" s="414"/>
      <c r="L211" s="363"/>
      <c r="M211" s="363"/>
      <c r="N211" s="363"/>
      <c r="O211" s="363"/>
      <c r="P211" s="364"/>
      <c r="Q211" s="364"/>
      <c r="R211" s="364"/>
      <c r="S211" s="364"/>
      <c r="T211" s="364"/>
      <c r="U211" s="364"/>
      <c r="V211" s="364"/>
      <c r="W211" s="364"/>
      <c r="X211" s="364"/>
    </row>
    <row r="212" spans="1:24" s="179" customFormat="1" x14ac:dyDescent="0.3">
      <c r="A212" s="176"/>
      <c r="B212" s="177"/>
      <c r="C212" s="177"/>
      <c r="D212" s="177"/>
      <c r="E212" s="165"/>
      <c r="F212" s="165"/>
      <c r="G212" s="165"/>
      <c r="H212" s="414"/>
      <c r="I212" s="414"/>
      <c r="J212" s="414"/>
      <c r="K212" s="414"/>
      <c r="L212" s="363"/>
      <c r="M212" s="363"/>
      <c r="N212" s="363"/>
      <c r="O212" s="363"/>
      <c r="P212" s="364"/>
      <c r="Q212" s="364"/>
      <c r="R212" s="364"/>
      <c r="S212" s="364"/>
      <c r="T212" s="364"/>
      <c r="U212" s="364"/>
      <c r="V212" s="364"/>
      <c r="W212" s="364"/>
      <c r="X212" s="364"/>
    </row>
    <row r="213" spans="1:24" s="179" customFormat="1" x14ac:dyDescent="0.3">
      <c r="A213" s="176"/>
      <c r="B213" s="177"/>
      <c r="C213" s="177"/>
      <c r="D213" s="177"/>
      <c r="E213" s="165"/>
      <c r="F213" s="165"/>
      <c r="G213" s="165"/>
      <c r="H213" s="414"/>
      <c r="I213" s="414"/>
      <c r="J213" s="414"/>
      <c r="K213" s="414"/>
      <c r="L213" s="363"/>
      <c r="M213" s="363"/>
      <c r="N213" s="363"/>
      <c r="O213" s="363"/>
      <c r="P213" s="364"/>
      <c r="Q213" s="364"/>
      <c r="R213" s="364"/>
      <c r="S213" s="364"/>
      <c r="T213" s="364"/>
      <c r="U213" s="364"/>
      <c r="V213" s="364"/>
      <c r="W213" s="364"/>
      <c r="X213" s="364"/>
    </row>
    <row r="214" spans="1:24" s="179" customFormat="1" x14ac:dyDescent="0.3">
      <c r="A214" s="176"/>
      <c r="B214" s="177"/>
      <c r="C214" s="177"/>
      <c r="D214" s="177"/>
      <c r="E214" s="165"/>
      <c r="F214" s="165"/>
      <c r="G214" s="165"/>
      <c r="H214" s="414"/>
      <c r="I214" s="414"/>
      <c r="J214" s="414"/>
      <c r="K214" s="414"/>
      <c r="L214" s="363"/>
      <c r="M214" s="363"/>
      <c r="N214" s="363"/>
      <c r="O214" s="363"/>
      <c r="P214" s="364"/>
      <c r="Q214" s="364"/>
      <c r="R214" s="364"/>
      <c r="S214" s="364"/>
      <c r="T214" s="364"/>
      <c r="U214" s="364"/>
      <c r="V214" s="364"/>
      <c r="W214" s="364"/>
      <c r="X214" s="364"/>
    </row>
    <row r="215" spans="1:24" s="179" customFormat="1" x14ac:dyDescent="0.3">
      <c r="A215" s="176"/>
      <c r="B215" s="177"/>
      <c r="C215" s="177"/>
      <c r="D215" s="177"/>
      <c r="E215" s="165"/>
      <c r="F215" s="165"/>
      <c r="G215" s="165"/>
      <c r="H215" s="414"/>
      <c r="I215" s="414"/>
      <c r="J215" s="414"/>
      <c r="K215" s="414"/>
      <c r="L215" s="363"/>
      <c r="M215" s="363"/>
      <c r="N215" s="363"/>
      <c r="O215" s="363"/>
      <c r="P215" s="364"/>
      <c r="Q215" s="364"/>
      <c r="R215" s="364"/>
      <c r="S215" s="364"/>
      <c r="T215" s="364"/>
      <c r="U215" s="364"/>
      <c r="V215" s="364"/>
      <c r="W215" s="364"/>
      <c r="X215" s="364"/>
    </row>
    <row r="216" spans="1:24" s="179" customFormat="1" x14ac:dyDescent="0.3">
      <c r="A216" s="176"/>
      <c r="B216" s="177"/>
      <c r="C216" s="177"/>
      <c r="D216" s="177"/>
      <c r="E216" s="165"/>
      <c r="F216" s="165"/>
      <c r="G216" s="165"/>
      <c r="H216" s="414"/>
      <c r="I216" s="414"/>
      <c r="J216" s="414"/>
      <c r="K216" s="414"/>
      <c r="L216" s="363"/>
      <c r="M216" s="363"/>
      <c r="N216" s="363"/>
      <c r="O216" s="363"/>
      <c r="P216" s="364"/>
      <c r="Q216" s="364"/>
      <c r="R216" s="364"/>
      <c r="S216" s="364"/>
      <c r="T216" s="364"/>
      <c r="U216" s="364"/>
      <c r="V216" s="364"/>
      <c r="W216" s="364"/>
      <c r="X216" s="364"/>
    </row>
    <row r="217" spans="1:24" s="179" customFormat="1" x14ac:dyDescent="0.3">
      <c r="A217" s="176"/>
      <c r="B217" s="177"/>
      <c r="C217" s="177"/>
      <c r="D217" s="177"/>
      <c r="E217" s="165"/>
      <c r="F217" s="165"/>
      <c r="G217" s="165"/>
      <c r="H217" s="414"/>
      <c r="I217" s="414"/>
      <c r="J217" s="414"/>
      <c r="K217" s="414"/>
      <c r="L217" s="363"/>
      <c r="M217" s="363"/>
      <c r="N217" s="363"/>
      <c r="O217" s="363"/>
      <c r="P217" s="364"/>
      <c r="Q217" s="364"/>
      <c r="R217" s="364"/>
      <c r="S217" s="364"/>
      <c r="T217" s="364"/>
      <c r="U217" s="364"/>
      <c r="V217" s="364"/>
      <c r="W217" s="364"/>
      <c r="X217" s="364"/>
    </row>
    <row r="218" spans="1:24" s="179" customFormat="1" x14ac:dyDescent="0.3">
      <c r="A218" s="176"/>
      <c r="B218" s="177"/>
      <c r="C218" s="177"/>
      <c r="D218" s="177"/>
      <c r="E218" s="165"/>
      <c r="F218" s="165"/>
      <c r="G218" s="165"/>
      <c r="H218" s="414"/>
      <c r="I218" s="414"/>
      <c r="J218" s="414"/>
      <c r="K218" s="414"/>
      <c r="L218" s="363"/>
      <c r="M218" s="363"/>
      <c r="N218" s="363"/>
      <c r="O218" s="363"/>
      <c r="P218" s="364"/>
      <c r="Q218" s="364"/>
      <c r="R218" s="364"/>
      <c r="S218" s="364"/>
      <c r="T218" s="364"/>
      <c r="U218" s="364"/>
      <c r="V218" s="364"/>
      <c r="W218" s="364"/>
      <c r="X218" s="364"/>
    </row>
    <row r="219" spans="1:24" s="179" customFormat="1" x14ac:dyDescent="0.3">
      <c r="A219" s="176"/>
      <c r="B219" s="177"/>
      <c r="C219" s="177"/>
      <c r="D219" s="177"/>
      <c r="E219" s="165"/>
      <c r="F219" s="165"/>
      <c r="G219" s="165"/>
      <c r="H219" s="414"/>
      <c r="I219" s="414"/>
      <c r="J219" s="414"/>
      <c r="K219" s="414"/>
      <c r="L219" s="363"/>
      <c r="M219" s="363"/>
      <c r="N219" s="363"/>
      <c r="O219" s="363"/>
      <c r="P219" s="364"/>
      <c r="Q219" s="364"/>
      <c r="R219" s="364"/>
      <c r="S219" s="364"/>
      <c r="T219" s="364"/>
      <c r="U219" s="364"/>
      <c r="V219" s="364"/>
      <c r="W219" s="364"/>
      <c r="X219" s="364"/>
    </row>
    <row r="220" spans="1:24" s="179" customFormat="1" x14ac:dyDescent="0.3">
      <c r="A220" s="176"/>
      <c r="B220" s="177"/>
      <c r="C220" s="177"/>
      <c r="D220" s="177"/>
      <c r="E220" s="165"/>
      <c r="F220" s="165"/>
      <c r="G220" s="165"/>
      <c r="H220" s="414"/>
      <c r="I220" s="414"/>
      <c r="J220" s="414"/>
      <c r="K220" s="414"/>
      <c r="L220" s="363"/>
      <c r="M220" s="363"/>
      <c r="N220" s="363"/>
      <c r="O220" s="363"/>
      <c r="P220" s="364"/>
      <c r="Q220" s="364"/>
      <c r="R220" s="364"/>
      <c r="S220" s="364"/>
      <c r="T220" s="364"/>
      <c r="U220" s="364"/>
      <c r="V220" s="364"/>
      <c r="W220" s="364"/>
      <c r="X220" s="364"/>
    </row>
    <row r="221" spans="1:24" s="179" customFormat="1" x14ac:dyDescent="0.3">
      <c r="A221" s="176"/>
      <c r="B221" s="177"/>
      <c r="C221" s="177"/>
      <c r="D221" s="177"/>
      <c r="E221" s="165"/>
      <c r="F221" s="165"/>
      <c r="G221" s="165"/>
      <c r="H221" s="414"/>
      <c r="I221" s="414"/>
      <c r="J221" s="414"/>
      <c r="K221" s="414"/>
      <c r="L221" s="363"/>
      <c r="M221" s="363"/>
      <c r="N221" s="363"/>
      <c r="O221" s="363"/>
      <c r="P221" s="364"/>
      <c r="Q221" s="364"/>
      <c r="R221" s="364"/>
      <c r="S221" s="364"/>
      <c r="T221" s="364"/>
      <c r="U221" s="364"/>
      <c r="V221" s="364"/>
      <c r="W221" s="364"/>
      <c r="X221" s="364"/>
    </row>
    <row r="222" spans="1:24" s="179" customFormat="1" x14ac:dyDescent="0.3">
      <c r="A222" s="176"/>
      <c r="B222" s="177"/>
      <c r="C222" s="177"/>
      <c r="D222" s="177"/>
      <c r="E222" s="165"/>
      <c r="F222" s="165"/>
      <c r="G222" s="165"/>
      <c r="H222" s="414"/>
      <c r="I222" s="414"/>
      <c r="J222" s="414"/>
      <c r="K222" s="414"/>
      <c r="L222" s="363"/>
      <c r="M222" s="363"/>
      <c r="N222" s="363"/>
      <c r="O222" s="363"/>
      <c r="P222" s="364"/>
      <c r="Q222" s="364"/>
      <c r="R222" s="364"/>
      <c r="S222" s="364"/>
      <c r="T222" s="364"/>
      <c r="U222" s="364"/>
      <c r="V222" s="364"/>
      <c r="W222" s="364"/>
      <c r="X222" s="364"/>
    </row>
    <row r="223" spans="1:24" s="179" customFormat="1" x14ac:dyDescent="0.3">
      <c r="A223" s="176"/>
      <c r="B223" s="177"/>
      <c r="C223" s="177"/>
      <c r="D223" s="177"/>
      <c r="E223" s="165"/>
      <c r="F223" s="165"/>
      <c r="G223" s="165"/>
      <c r="H223" s="414"/>
      <c r="I223" s="414"/>
      <c r="J223" s="414"/>
      <c r="K223" s="414"/>
      <c r="L223" s="363"/>
      <c r="M223" s="363"/>
      <c r="N223" s="363"/>
      <c r="O223" s="363"/>
      <c r="P223" s="364"/>
      <c r="Q223" s="364"/>
      <c r="R223" s="364"/>
      <c r="S223" s="364"/>
      <c r="T223" s="364"/>
      <c r="U223" s="364"/>
      <c r="V223" s="364"/>
      <c r="W223" s="364"/>
      <c r="X223" s="364"/>
    </row>
    <row r="224" spans="1:24" s="179" customFormat="1" x14ac:dyDescent="0.3">
      <c r="A224" s="176"/>
      <c r="B224" s="177"/>
      <c r="C224" s="177"/>
      <c r="D224" s="177"/>
      <c r="E224" s="165"/>
      <c r="F224" s="165"/>
      <c r="G224" s="165"/>
      <c r="H224" s="414"/>
      <c r="I224" s="414"/>
      <c r="J224" s="414"/>
      <c r="K224" s="414"/>
      <c r="L224" s="363"/>
      <c r="M224" s="363"/>
      <c r="N224" s="363"/>
      <c r="O224" s="363"/>
      <c r="P224" s="364"/>
      <c r="Q224" s="364"/>
      <c r="R224" s="364"/>
      <c r="S224" s="364"/>
      <c r="T224" s="364"/>
      <c r="U224" s="364"/>
      <c r="V224" s="364"/>
      <c r="W224" s="364"/>
      <c r="X224" s="364"/>
    </row>
    <row r="225" spans="1:24" s="179" customFormat="1" x14ac:dyDescent="0.3">
      <c r="A225" s="176"/>
      <c r="B225" s="177"/>
      <c r="C225" s="177"/>
      <c r="D225" s="177"/>
      <c r="E225" s="165"/>
      <c r="F225" s="165"/>
      <c r="G225" s="165"/>
      <c r="H225" s="414"/>
      <c r="I225" s="414"/>
      <c r="J225" s="414"/>
      <c r="K225" s="414"/>
      <c r="L225" s="363"/>
      <c r="M225" s="363"/>
      <c r="N225" s="363"/>
      <c r="O225" s="363"/>
      <c r="P225" s="364"/>
      <c r="Q225" s="364"/>
      <c r="R225" s="364"/>
      <c r="S225" s="364"/>
      <c r="T225" s="364"/>
      <c r="U225" s="364"/>
      <c r="V225" s="364"/>
      <c r="W225" s="364"/>
      <c r="X225" s="364"/>
    </row>
    <row r="226" spans="1:24" s="179" customFormat="1" x14ac:dyDescent="0.3">
      <c r="A226" s="176"/>
      <c r="B226" s="177"/>
      <c r="C226" s="177"/>
      <c r="D226" s="177"/>
      <c r="E226" s="165"/>
      <c r="F226" s="165"/>
      <c r="G226" s="165"/>
      <c r="H226" s="414"/>
      <c r="I226" s="414"/>
      <c r="J226" s="414"/>
      <c r="K226" s="414"/>
      <c r="L226" s="363"/>
      <c r="M226" s="363"/>
      <c r="N226" s="363"/>
      <c r="O226" s="363"/>
      <c r="P226" s="364"/>
      <c r="Q226" s="364"/>
      <c r="R226" s="364"/>
      <c r="S226" s="364"/>
      <c r="T226" s="364"/>
      <c r="U226" s="364"/>
      <c r="V226" s="364"/>
      <c r="W226" s="364"/>
      <c r="X226" s="364"/>
    </row>
    <row r="227" spans="1:24" s="179" customFormat="1" x14ac:dyDescent="0.3">
      <c r="A227" s="176"/>
      <c r="B227" s="177"/>
      <c r="C227" s="177"/>
      <c r="D227" s="177"/>
      <c r="E227" s="165"/>
      <c r="F227" s="165"/>
      <c r="G227" s="165"/>
      <c r="H227" s="414"/>
      <c r="I227" s="414"/>
      <c r="J227" s="414"/>
      <c r="K227" s="414"/>
      <c r="L227" s="363"/>
      <c r="M227" s="363"/>
      <c r="N227" s="363"/>
      <c r="O227" s="363"/>
      <c r="P227" s="364"/>
      <c r="Q227" s="364"/>
      <c r="R227" s="364"/>
      <c r="S227" s="364"/>
      <c r="T227" s="364"/>
      <c r="U227" s="364"/>
      <c r="V227" s="364"/>
      <c r="W227" s="364"/>
      <c r="X227" s="364"/>
    </row>
    <row r="228" spans="1:24" s="179" customFormat="1" x14ac:dyDescent="0.3">
      <c r="A228" s="176"/>
      <c r="B228" s="177"/>
      <c r="C228" s="177"/>
      <c r="D228" s="177"/>
      <c r="E228" s="165"/>
      <c r="F228" s="165"/>
      <c r="G228" s="165"/>
      <c r="H228" s="414"/>
      <c r="I228" s="414"/>
      <c r="J228" s="414"/>
      <c r="K228" s="414"/>
      <c r="L228" s="363"/>
      <c r="M228" s="363"/>
      <c r="N228" s="363"/>
      <c r="O228" s="363"/>
      <c r="P228" s="364"/>
      <c r="Q228" s="364"/>
      <c r="R228" s="364"/>
      <c r="S228" s="364"/>
      <c r="T228" s="364"/>
      <c r="U228" s="364"/>
      <c r="V228" s="364"/>
      <c r="W228" s="364"/>
      <c r="X228" s="364"/>
    </row>
    <row r="229" spans="1:24" s="179" customFormat="1" x14ac:dyDescent="0.3">
      <c r="A229" s="176"/>
      <c r="B229" s="177"/>
      <c r="C229" s="177"/>
      <c r="D229" s="177"/>
      <c r="E229" s="165"/>
      <c r="F229" s="165"/>
      <c r="G229" s="165"/>
      <c r="H229" s="414"/>
      <c r="I229" s="414"/>
      <c r="J229" s="414"/>
      <c r="K229" s="414"/>
      <c r="L229" s="363"/>
      <c r="M229" s="363"/>
      <c r="N229" s="363"/>
      <c r="O229" s="363"/>
      <c r="P229" s="364"/>
      <c r="Q229" s="364"/>
      <c r="R229" s="364"/>
      <c r="S229" s="364"/>
      <c r="T229" s="364"/>
      <c r="U229" s="364"/>
      <c r="V229" s="364"/>
      <c r="W229" s="364"/>
      <c r="X229" s="364"/>
    </row>
    <row r="230" spans="1:24" s="179" customFormat="1" x14ac:dyDescent="0.3">
      <c r="A230" s="176"/>
      <c r="B230" s="177"/>
      <c r="C230" s="177"/>
      <c r="D230" s="177"/>
      <c r="E230" s="165"/>
      <c r="F230" s="165"/>
      <c r="G230" s="165"/>
      <c r="H230" s="414"/>
      <c r="I230" s="414"/>
      <c r="J230" s="414"/>
      <c r="K230" s="414"/>
      <c r="L230" s="363"/>
      <c r="M230" s="363"/>
      <c r="N230" s="363"/>
      <c r="O230" s="363"/>
      <c r="P230" s="364"/>
      <c r="Q230" s="364"/>
      <c r="R230" s="364"/>
      <c r="S230" s="364"/>
      <c r="T230" s="364"/>
      <c r="U230" s="364"/>
      <c r="V230" s="364"/>
      <c r="W230" s="364"/>
      <c r="X230" s="364"/>
    </row>
    <row r="231" spans="1:24" s="179" customFormat="1" x14ac:dyDescent="0.3">
      <c r="A231" s="176"/>
      <c r="B231" s="177"/>
      <c r="C231" s="177"/>
      <c r="D231" s="177"/>
      <c r="E231" s="165"/>
      <c r="F231" s="165"/>
      <c r="G231" s="165"/>
      <c r="H231" s="414"/>
      <c r="I231" s="414"/>
      <c r="J231" s="414"/>
      <c r="K231" s="414"/>
      <c r="L231" s="363"/>
      <c r="M231" s="363"/>
      <c r="N231" s="363"/>
      <c r="O231" s="363"/>
      <c r="P231" s="364"/>
      <c r="Q231" s="364"/>
      <c r="R231" s="364"/>
      <c r="S231" s="364"/>
      <c r="T231" s="364"/>
      <c r="U231" s="364"/>
      <c r="V231" s="364"/>
      <c r="W231" s="364"/>
      <c r="X231" s="364"/>
    </row>
    <row r="232" spans="1:24" s="179" customFormat="1" x14ac:dyDescent="0.3">
      <c r="A232" s="176"/>
      <c r="B232" s="177"/>
      <c r="C232" s="177"/>
      <c r="D232" s="177"/>
      <c r="E232" s="165"/>
      <c r="F232" s="165"/>
      <c r="G232" s="165"/>
      <c r="H232" s="414"/>
      <c r="I232" s="414"/>
      <c r="J232" s="414"/>
      <c r="K232" s="414"/>
      <c r="L232" s="363"/>
      <c r="M232" s="363"/>
      <c r="N232" s="363"/>
      <c r="O232" s="363"/>
      <c r="P232" s="364"/>
      <c r="Q232" s="364"/>
      <c r="R232" s="364"/>
      <c r="S232" s="364"/>
      <c r="T232" s="364"/>
      <c r="U232" s="364"/>
      <c r="V232" s="364"/>
      <c r="W232" s="364"/>
      <c r="X232" s="364"/>
    </row>
    <row r="233" spans="1:24" s="179" customFormat="1" x14ac:dyDescent="0.3">
      <c r="A233" s="176"/>
      <c r="B233" s="177"/>
      <c r="C233" s="177"/>
      <c r="D233" s="177"/>
      <c r="E233" s="165"/>
      <c r="F233" s="165"/>
      <c r="G233" s="165"/>
      <c r="H233" s="414"/>
      <c r="I233" s="414"/>
      <c r="J233" s="414"/>
      <c r="K233" s="414"/>
      <c r="L233" s="363"/>
      <c r="M233" s="363"/>
      <c r="N233" s="363"/>
      <c r="O233" s="363"/>
      <c r="P233" s="364"/>
      <c r="Q233" s="364"/>
      <c r="R233" s="364"/>
      <c r="S233" s="364"/>
      <c r="T233" s="364"/>
      <c r="U233" s="364"/>
      <c r="V233" s="364"/>
      <c r="W233" s="364"/>
      <c r="X233" s="364"/>
    </row>
    <row r="234" spans="1:24" s="179" customFormat="1" x14ac:dyDescent="0.3">
      <c r="A234" s="176"/>
      <c r="B234" s="177"/>
      <c r="C234" s="177"/>
      <c r="D234" s="177"/>
      <c r="E234" s="165"/>
      <c r="F234" s="165"/>
      <c r="G234" s="165"/>
      <c r="H234" s="414"/>
      <c r="I234" s="414"/>
      <c r="J234" s="414"/>
      <c r="K234" s="414"/>
      <c r="L234" s="363"/>
      <c r="M234" s="363"/>
      <c r="N234" s="363"/>
      <c r="O234" s="363"/>
      <c r="P234" s="364"/>
      <c r="Q234" s="364"/>
      <c r="R234" s="364"/>
      <c r="S234" s="364"/>
      <c r="T234" s="364"/>
      <c r="U234" s="364"/>
      <c r="V234" s="364"/>
      <c r="W234" s="364"/>
      <c r="X234" s="364"/>
    </row>
    <row r="235" spans="1:24" s="179" customFormat="1" x14ac:dyDescent="0.3">
      <c r="A235" s="176"/>
      <c r="B235" s="177"/>
      <c r="C235" s="177"/>
      <c r="D235" s="177"/>
      <c r="E235" s="165"/>
      <c r="F235" s="165"/>
      <c r="G235" s="165"/>
      <c r="H235" s="414"/>
      <c r="I235" s="414"/>
      <c r="J235" s="414"/>
      <c r="K235" s="414"/>
      <c r="L235" s="363"/>
      <c r="M235" s="363"/>
      <c r="N235" s="363"/>
      <c r="O235" s="363"/>
      <c r="P235" s="364"/>
      <c r="Q235" s="364"/>
      <c r="R235" s="364"/>
      <c r="S235" s="364"/>
      <c r="T235" s="364"/>
      <c r="U235" s="364"/>
      <c r="V235" s="364"/>
      <c r="W235" s="364"/>
      <c r="X235" s="364"/>
    </row>
    <row r="236" spans="1:24" s="179" customFormat="1" x14ac:dyDescent="0.3">
      <c r="A236" s="176"/>
      <c r="B236" s="177"/>
      <c r="C236" s="177"/>
      <c r="D236" s="177"/>
      <c r="E236" s="165"/>
      <c r="F236" s="165"/>
      <c r="G236" s="165"/>
      <c r="H236" s="414"/>
      <c r="I236" s="414"/>
      <c r="J236" s="414"/>
      <c r="K236" s="414"/>
      <c r="L236" s="363"/>
      <c r="M236" s="363"/>
      <c r="N236" s="363"/>
      <c r="O236" s="363"/>
      <c r="P236" s="364"/>
      <c r="Q236" s="364"/>
      <c r="R236" s="364"/>
      <c r="S236" s="364"/>
      <c r="T236" s="364"/>
      <c r="U236" s="364"/>
      <c r="V236" s="364"/>
      <c r="W236" s="364"/>
      <c r="X236" s="364"/>
    </row>
    <row r="237" spans="1:24" s="179" customFormat="1" x14ac:dyDescent="0.3">
      <c r="A237" s="176"/>
      <c r="B237" s="177"/>
      <c r="C237" s="177"/>
      <c r="D237" s="177"/>
      <c r="E237" s="165"/>
      <c r="F237" s="165"/>
      <c r="G237" s="165"/>
      <c r="H237" s="414"/>
      <c r="I237" s="414"/>
      <c r="J237" s="414"/>
      <c r="K237" s="414"/>
      <c r="L237" s="363"/>
      <c r="M237" s="363"/>
      <c r="N237" s="363"/>
      <c r="O237" s="363"/>
      <c r="P237" s="364"/>
      <c r="Q237" s="364"/>
      <c r="R237" s="364"/>
      <c r="S237" s="364"/>
      <c r="T237" s="364"/>
      <c r="U237" s="364"/>
      <c r="V237" s="364"/>
      <c r="W237" s="364"/>
      <c r="X237" s="364"/>
    </row>
    <row r="238" spans="1:24" s="179" customFormat="1" x14ac:dyDescent="0.3">
      <c r="A238" s="176"/>
      <c r="B238" s="177"/>
      <c r="C238" s="177"/>
      <c r="D238" s="177"/>
      <c r="E238" s="165"/>
      <c r="F238" s="165"/>
      <c r="G238" s="165"/>
      <c r="H238" s="414"/>
      <c r="I238" s="414"/>
      <c r="J238" s="414"/>
      <c r="K238" s="414"/>
      <c r="L238" s="363"/>
      <c r="M238" s="363"/>
      <c r="N238" s="363"/>
      <c r="O238" s="363"/>
      <c r="P238" s="364"/>
      <c r="Q238" s="364"/>
      <c r="R238" s="364"/>
      <c r="S238" s="364"/>
      <c r="T238" s="364"/>
      <c r="U238" s="364"/>
      <c r="V238" s="364"/>
      <c r="W238" s="364"/>
      <c r="X238" s="364"/>
    </row>
    <row r="239" spans="1:24" s="179" customFormat="1" x14ac:dyDescent="0.3">
      <c r="A239" s="176"/>
      <c r="B239" s="177"/>
      <c r="C239" s="177"/>
      <c r="D239" s="177"/>
      <c r="E239" s="165"/>
      <c r="F239" s="165"/>
      <c r="G239" s="165"/>
      <c r="H239" s="414"/>
      <c r="I239" s="414"/>
      <c r="J239" s="414"/>
      <c r="K239" s="414"/>
      <c r="L239" s="363"/>
      <c r="M239" s="363"/>
      <c r="N239" s="363"/>
      <c r="O239" s="363"/>
      <c r="P239" s="364"/>
      <c r="Q239" s="364"/>
      <c r="R239" s="364"/>
      <c r="S239" s="364"/>
      <c r="T239" s="364"/>
      <c r="U239" s="364"/>
      <c r="V239" s="364"/>
      <c r="W239" s="364"/>
      <c r="X239" s="364"/>
    </row>
    <row r="240" spans="1:24" s="179" customFormat="1" x14ac:dyDescent="0.3">
      <c r="A240" s="176"/>
      <c r="B240" s="177"/>
      <c r="C240" s="177"/>
      <c r="D240" s="177"/>
      <c r="E240" s="165"/>
      <c r="F240" s="165"/>
      <c r="G240" s="165"/>
      <c r="H240" s="414"/>
      <c r="I240" s="414"/>
      <c r="J240" s="414"/>
      <c r="K240" s="414"/>
      <c r="L240" s="363"/>
      <c r="M240" s="363"/>
      <c r="N240" s="363"/>
      <c r="O240" s="363"/>
      <c r="P240" s="364"/>
      <c r="Q240" s="364"/>
      <c r="R240" s="364"/>
      <c r="S240" s="364"/>
      <c r="T240" s="364"/>
      <c r="U240" s="364"/>
      <c r="V240" s="364"/>
      <c r="W240" s="364"/>
      <c r="X240" s="364"/>
    </row>
    <row r="241" spans="1:24" s="179" customFormat="1" x14ac:dyDescent="0.3">
      <c r="A241" s="176"/>
      <c r="B241" s="177"/>
      <c r="C241" s="177"/>
      <c r="D241" s="177"/>
      <c r="E241" s="165"/>
      <c r="F241" s="165"/>
      <c r="G241" s="165"/>
      <c r="H241" s="414"/>
      <c r="I241" s="414"/>
      <c r="J241" s="414"/>
      <c r="K241" s="414"/>
      <c r="L241" s="363"/>
      <c r="M241" s="363"/>
      <c r="N241" s="363"/>
      <c r="O241" s="363"/>
      <c r="P241" s="364"/>
      <c r="Q241" s="364"/>
      <c r="R241" s="364"/>
      <c r="S241" s="364"/>
      <c r="T241" s="364"/>
      <c r="U241" s="364"/>
      <c r="V241" s="364"/>
      <c r="W241" s="364"/>
      <c r="X241" s="364"/>
    </row>
    <row r="242" spans="1:24" s="179" customFormat="1" x14ac:dyDescent="0.3">
      <c r="A242" s="176"/>
      <c r="B242" s="177"/>
      <c r="C242" s="177"/>
      <c r="D242" s="177"/>
      <c r="E242" s="165"/>
      <c r="F242" s="165"/>
      <c r="G242" s="165"/>
      <c r="H242" s="414"/>
      <c r="I242" s="414"/>
      <c r="J242" s="414"/>
      <c r="K242" s="414"/>
      <c r="L242" s="363"/>
      <c r="M242" s="363"/>
      <c r="N242" s="363"/>
      <c r="O242" s="363"/>
      <c r="P242" s="364"/>
      <c r="Q242" s="364"/>
      <c r="R242" s="364"/>
      <c r="S242" s="364"/>
      <c r="T242" s="364"/>
      <c r="U242" s="364"/>
      <c r="V242" s="364"/>
      <c r="W242" s="364"/>
      <c r="X242" s="364"/>
    </row>
    <row r="243" spans="1:24" s="179" customFormat="1" x14ac:dyDescent="0.3">
      <c r="A243" s="176"/>
      <c r="B243" s="177"/>
      <c r="C243" s="177"/>
      <c r="D243" s="177"/>
      <c r="E243" s="165"/>
      <c r="F243" s="165"/>
      <c r="G243" s="165"/>
      <c r="H243" s="414"/>
      <c r="I243" s="414"/>
      <c r="J243" s="414"/>
      <c r="K243" s="414"/>
      <c r="L243" s="363"/>
      <c r="M243" s="363"/>
      <c r="N243" s="363"/>
      <c r="O243" s="363"/>
      <c r="P243" s="364"/>
      <c r="Q243" s="364"/>
      <c r="R243" s="364"/>
      <c r="S243" s="364"/>
      <c r="T243" s="364"/>
      <c r="U243" s="364"/>
      <c r="V243" s="364"/>
      <c r="W243" s="364"/>
      <c r="X243" s="364"/>
    </row>
    <row r="244" spans="1:24" s="179" customFormat="1" x14ac:dyDescent="0.3">
      <c r="A244" s="176"/>
      <c r="B244" s="177"/>
      <c r="C244" s="177"/>
      <c r="D244" s="177"/>
      <c r="E244" s="165"/>
      <c r="F244" s="165"/>
      <c r="G244" s="165"/>
      <c r="H244" s="414"/>
      <c r="I244" s="414"/>
      <c r="J244" s="414"/>
      <c r="K244" s="414"/>
      <c r="L244" s="363"/>
      <c r="M244" s="363"/>
      <c r="N244" s="363"/>
      <c r="O244" s="363"/>
      <c r="P244" s="364"/>
      <c r="Q244" s="364"/>
      <c r="R244" s="364"/>
      <c r="S244" s="364"/>
      <c r="T244" s="364"/>
      <c r="U244" s="364"/>
      <c r="V244" s="364"/>
      <c r="W244" s="364"/>
      <c r="X244" s="364"/>
    </row>
    <row r="245" spans="1:24" s="179" customFormat="1" x14ac:dyDescent="0.3">
      <c r="A245" s="176"/>
      <c r="B245" s="177"/>
      <c r="C245" s="177"/>
      <c r="D245" s="177"/>
      <c r="E245" s="165"/>
      <c r="F245" s="165"/>
      <c r="G245" s="165"/>
      <c r="H245" s="414"/>
      <c r="I245" s="414"/>
      <c r="J245" s="414"/>
      <c r="K245" s="414"/>
      <c r="L245" s="363"/>
      <c r="M245" s="363"/>
      <c r="N245" s="363"/>
      <c r="O245" s="363"/>
      <c r="P245" s="364"/>
      <c r="Q245" s="364"/>
      <c r="R245" s="364"/>
      <c r="S245" s="364"/>
      <c r="T245" s="364"/>
      <c r="U245" s="364"/>
      <c r="V245" s="364"/>
      <c r="W245" s="364"/>
      <c r="X245" s="364"/>
    </row>
    <row r="246" spans="1:24" s="179" customFormat="1" x14ac:dyDescent="0.3">
      <c r="A246" s="176"/>
      <c r="B246" s="177"/>
      <c r="C246" s="177"/>
      <c r="D246" s="177"/>
      <c r="E246" s="165"/>
      <c r="F246" s="165"/>
      <c r="G246" s="165"/>
      <c r="H246" s="414"/>
      <c r="I246" s="414"/>
      <c r="J246" s="414"/>
      <c r="K246" s="414"/>
      <c r="L246" s="363"/>
      <c r="M246" s="363"/>
      <c r="N246" s="363"/>
      <c r="O246" s="363"/>
      <c r="P246" s="364"/>
      <c r="Q246" s="364"/>
      <c r="R246" s="364"/>
      <c r="S246" s="364"/>
      <c r="T246" s="364"/>
      <c r="U246" s="364"/>
      <c r="V246" s="364"/>
      <c r="W246" s="364"/>
      <c r="X246" s="364"/>
    </row>
    <row r="247" spans="1:24" s="179" customFormat="1" x14ac:dyDescent="0.3">
      <c r="A247" s="176"/>
      <c r="B247" s="177"/>
      <c r="C247" s="177"/>
      <c r="D247" s="177"/>
      <c r="E247" s="165"/>
      <c r="F247" s="165"/>
      <c r="G247" s="165"/>
      <c r="H247" s="414"/>
      <c r="I247" s="414"/>
      <c r="J247" s="414"/>
      <c r="K247" s="414"/>
      <c r="L247" s="363"/>
      <c r="M247" s="363"/>
      <c r="N247" s="363"/>
      <c r="O247" s="363"/>
      <c r="P247" s="364"/>
      <c r="Q247" s="364"/>
      <c r="R247" s="364"/>
      <c r="S247" s="364"/>
      <c r="T247" s="364"/>
      <c r="U247" s="364"/>
      <c r="V247" s="364"/>
      <c r="W247" s="364"/>
      <c r="X247" s="364"/>
    </row>
    <row r="248" spans="1:24" s="179" customFormat="1" x14ac:dyDescent="0.3">
      <c r="A248" s="176"/>
      <c r="B248" s="177"/>
      <c r="C248" s="177"/>
      <c r="D248" s="177"/>
      <c r="E248" s="165"/>
      <c r="F248" s="165"/>
      <c r="G248" s="165"/>
      <c r="H248" s="414"/>
      <c r="I248" s="414"/>
      <c r="J248" s="414"/>
      <c r="K248" s="414"/>
      <c r="L248" s="363"/>
      <c r="M248" s="363"/>
      <c r="N248" s="363"/>
      <c r="O248" s="363"/>
      <c r="P248" s="364"/>
      <c r="Q248" s="364"/>
      <c r="R248" s="364"/>
      <c r="S248" s="364"/>
      <c r="T248" s="364"/>
      <c r="U248" s="364"/>
      <c r="V248" s="364"/>
      <c r="W248" s="364"/>
      <c r="X248" s="364"/>
    </row>
    <row r="249" spans="1:24" s="179" customFormat="1" x14ac:dyDescent="0.3">
      <c r="A249" s="176"/>
      <c r="B249" s="177"/>
      <c r="C249" s="177"/>
      <c r="D249" s="177"/>
      <c r="E249" s="165"/>
      <c r="F249" s="165"/>
      <c r="G249" s="165"/>
      <c r="H249" s="414"/>
      <c r="I249" s="414"/>
      <c r="J249" s="414"/>
      <c r="K249" s="414"/>
      <c r="L249" s="363"/>
      <c r="M249" s="363"/>
      <c r="N249" s="363"/>
      <c r="O249" s="363"/>
      <c r="P249" s="364"/>
      <c r="Q249" s="364"/>
      <c r="R249" s="364"/>
      <c r="S249" s="364"/>
      <c r="T249" s="364"/>
      <c r="U249" s="364"/>
      <c r="V249" s="364"/>
      <c r="W249" s="364"/>
      <c r="X249" s="364"/>
    </row>
    <row r="250" spans="1:24" s="179" customFormat="1" x14ac:dyDescent="0.3">
      <c r="A250" s="176"/>
      <c r="B250" s="177"/>
      <c r="C250" s="177"/>
      <c r="D250" s="177"/>
      <c r="E250" s="165"/>
      <c r="F250" s="165"/>
      <c r="G250" s="165"/>
      <c r="H250" s="414"/>
      <c r="I250" s="414"/>
      <c r="J250" s="414"/>
      <c r="K250" s="414"/>
      <c r="L250" s="363"/>
      <c r="M250" s="363"/>
      <c r="N250" s="363"/>
      <c r="O250" s="363"/>
      <c r="P250" s="364"/>
      <c r="Q250" s="364"/>
      <c r="R250" s="364"/>
      <c r="S250" s="364"/>
      <c r="T250" s="364"/>
      <c r="U250" s="364"/>
      <c r="V250" s="364"/>
      <c r="W250" s="364"/>
      <c r="X250" s="364"/>
    </row>
    <row r="251" spans="1:24" s="179" customFormat="1" x14ac:dyDescent="0.3">
      <c r="A251" s="176"/>
      <c r="B251" s="177"/>
      <c r="C251" s="177"/>
      <c r="D251" s="177"/>
      <c r="E251" s="165"/>
      <c r="F251" s="165"/>
      <c r="G251" s="165"/>
      <c r="H251" s="414"/>
      <c r="I251" s="414"/>
      <c r="J251" s="414"/>
      <c r="K251" s="414"/>
      <c r="L251" s="363"/>
      <c r="M251" s="363"/>
      <c r="N251" s="363"/>
      <c r="O251" s="363"/>
      <c r="P251" s="364"/>
      <c r="Q251" s="364"/>
      <c r="R251" s="364"/>
      <c r="S251" s="364"/>
      <c r="T251" s="364"/>
      <c r="U251" s="364"/>
      <c r="V251" s="364"/>
      <c r="W251" s="364"/>
      <c r="X251" s="364"/>
    </row>
    <row r="252" spans="1:24" s="179" customFormat="1" x14ac:dyDescent="0.3">
      <c r="A252" s="176"/>
      <c r="B252" s="177"/>
      <c r="C252" s="177"/>
      <c r="D252" s="177"/>
      <c r="E252" s="165"/>
      <c r="F252" s="165"/>
      <c r="G252" s="165"/>
      <c r="H252" s="414"/>
      <c r="I252" s="414"/>
      <c r="J252" s="414"/>
      <c r="K252" s="414"/>
      <c r="L252" s="363"/>
      <c r="M252" s="363"/>
      <c r="N252" s="363"/>
      <c r="O252" s="363"/>
      <c r="P252" s="364"/>
      <c r="Q252" s="364"/>
      <c r="R252" s="364"/>
      <c r="S252" s="364"/>
      <c r="T252" s="364"/>
      <c r="U252" s="364"/>
      <c r="V252" s="364"/>
      <c r="W252" s="364"/>
      <c r="X252" s="364"/>
    </row>
    <row r="253" spans="1:24" s="179" customFormat="1" x14ac:dyDescent="0.3">
      <c r="A253" s="176"/>
      <c r="B253" s="177"/>
      <c r="C253" s="177"/>
      <c r="D253" s="177"/>
      <c r="E253" s="165"/>
      <c r="F253" s="165"/>
      <c r="G253" s="165"/>
      <c r="H253" s="414"/>
      <c r="I253" s="414"/>
      <c r="J253" s="414"/>
      <c r="K253" s="414"/>
      <c r="L253" s="363"/>
      <c r="M253" s="363"/>
      <c r="N253" s="363"/>
      <c r="O253" s="363"/>
      <c r="P253" s="364"/>
      <c r="Q253" s="364"/>
      <c r="R253" s="364"/>
      <c r="S253" s="364"/>
      <c r="T253" s="364"/>
      <c r="U253" s="364"/>
      <c r="V253" s="364"/>
      <c r="W253" s="364"/>
      <c r="X253" s="364"/>
    </row>
    <row r="254" spans="1:24" s="179" customFormat="1" x14ac:dyDescent="0.3">
      <c r="A254" s="176"/>
      <c r="B254" s="177"/>
      <c r="C254" s="177"/>
      <c r="D254" s="177"/>
      <c r="E254" s="165"/>
      <c r="F254" s="165"/>
      <c r="G254" s="165"/>
      <c r="H254" s="414"/>
      <c r="I254" s="414"/>
      <c r="J254" s="414"/>
      <c r="K254" s="414"/>
      <c r="L254" s="363"/>
      <c r="M254" s="363"/>
      <c r="N254" s="363"/>
      <c r="O254" s="363"/>
      <c r="P254" s="364"/>
      <c r="Q254" s="364"/>
      <c r="R254" s="364"/>
      <c r="S254" s="364"/>
      <c r="T254" s="364"/>
      <c r="U254" s="364"/>
      <c r="V254" s="364"/>
      <c r="W254" s="364"/>
      <c r="X254" s="364"/>
    </row>
    <row r="255" spans="1:24" s="179" customFormat="1" x14ac:dyDescent="0.3">
      <c r="A255" s="176"/>
      <c r="B255" s="177"/>
      <c r="C255" s="177"/>
      <c r="D255" s="177"/>
      <c r="E255" s="165"/>
      <c r="F255" s="165"/>
      <c r="G255" s="165"/>
      <c r="H255" s="414"/>
      <c r="I255" s="414"/>
      <c r="J255" s="414"/>
      <c r="K255" s="414"/>
      <c r="L255" s="363"/>
      <c r="M255" s="363"/>
      <c r="N255" s="363"/>
      <c r="O255" s="363"/>
      <c r="P255" s="364"/>
      <c r="Q255" s="364"/>
      <c r="R255" s="364"/>
      <c r="S255" s="364"/>
      <c r="T255" s="364"/>
      <c r="U255" s="364"/>
      <c r="V255" s="364"/>
      <c r="W255" s="364"/>
      <c r="X255" s="364"/>
    </row>
    <row r="256" spans="1:24" s="179" customFormat="1" x14ac:dyDescent="0.3">
      <c r="A256" s="176"/>
      <c r="B256" s="177"/>
      <c r="C256" s="177"/>
      <c r="D256" s="177"/>
      <c r="E256" s="165"/>
      <c r="F256" s="165"/>
      <c r="G256" s="165"/>
      <c r="H256" s="414"/>
      <c r="I256" s="414"/>
      <c r="J256" s="414"/>
      <c r="K256" s="414"/>
      <c r="L256" s="363"/>
      <c r="M256" s="363"/>
      <c r="N256" s="363"/>
      <c r="O256" s="363"/>
      <c r="P256" s="364"/>
      <c r="Q256" s="364"/>
      <c r="R256" s="364"/>
      <c r="S256" s="364"/>
      <c r="T256" s="364"/>
      <c r="U256" s="364"/>
      <c r="V256" s="364"/>
      <c r="W256" s="364"/>
      <c r="X256" s="364"/>
    </row>
    <row r="257" spans="1:24" s="179" customFormat="1" x14ac:dyDescent="0.3">
      <c r="A257" s="176"/>
      <c r="B257" s="177"/>
      <c r="C257" s="177"/>
      <c r="D257" s="177"/>
      <c r="E257" s="165"/>
      <c r="F257" s="165"/>
      <c r="G257" s="165"/>
      <c r="H257" s="414"/>
      <c r="I257" s="414"/>
      <c r="J257" s="414"/>
      <c r="K257" s="414"/>
      <c r="L257" s="363"/>
      <c r="M257" s="363"/>
      <c r="N257" s="363"/>
      <c r="O257" s="363"/>
      <c r="P257" s="364"/>
      <c r="Q257" s="364"/>
      <c r="R257" s="364"/>
      <c r="S257" s="364"/>
      <c r="T257" s="364"/>
      <c r="U257" s="364"/>
      <c r="V257" s="364"/>
      <c r="W257" s="364"/>
      <c r="X257" s="364"/>
    </row>
    <row r="258" spans="1:24" s="179" customFormat="1" x14ac:dyDescent="0.3">
      <c r="A258" s="176"/>
      <c r="B258" s="177"/>
      <c r="C258" s="177"/>
      <c r="D258" s="177"/>
      <c r="E258" s="165"/>
      <c r="F258" s="165"/>
      <c r="G258" s="165"/>
      <c r="H258" s="414"/>
      <c r="I258" s="414"/>
      <c r="J258" s="414"/>
      <c r="K258" s="414"/>
      <c r="L258" s="363"/>
      <c r="M258" s="363"/>
      <c r="N258" s="363"/>
      <c r="O258" s="363"/>
      <c r="P258" s="364"/>
      <c r="Q258" s="364"/>
      <c r="R258" s="364"/>
      <c r="S258" s="364"/>
      <c r="T258" s="364"/>
      <c r="U258" s="364"/>
      <c r="V258" s="364"/>
      <c r="W258" s="364"/>
      <c r="X258" s="364"/>
    </row>
    <row r="259" spans="1:24" s="179" customFormat="1" x14ac:dyDescent="0.3">
      <c r="A259" s="176"/>
      <c r="B259" s="177"/>
      <c r="C259" s="177"/>
      <c r="D259" s="177"/>
      <c r="E259" s="165"/>
      <c r="F259" s="165"/>
      <c r="G259" s="165"/>
      <c r="H259" s="414"/>
      <c r="I259" s="414"/>
      <c r="J259" s="414"/>
      <c r="K259" s="414"/>
      <c r="L259" s="363"/>
      <c r="M259" s="363"/>
      <c r="N259" s="363"/>
      <c r="O259" s="363"/>
      <c r="P259" s="364"/>
      <c r="Q259" s="364"/>
      <c r="R259" s="364"/>
      <c r="S259" s="364"/>
      <c r="T259" s="364"/>
      <c r="U259" s="364"/>
      <c r="V259" s="364"/>
      <c r="W259" s="364"/>
      <c r="X259" s="364"/>
    </row>
    <row r="260" spans="1:24" s="179" customFormat="1" x14ac:dyDescent="0.3">
      <c r="A260" s="176"/>
      <c r="B260" s="177"/>
      <c r="C260" s="177"/>
      <c r="D260" s="177"/>
      <c r="E260" s="165"/>
      <c r="F260" s="165"/>
      <c r="G260" s="165"/>
      <c r="H260" s="414"/>
      <c r="I260" s="414"/>
      <c r="J260" s="414"/>
      <c r="K260" s="414"/>
      <c r="L260" s="363"/>
      <c r="M260" s="363"/>
      <c r="N260" s="363"/>
      <c r="O260" s="363"/>
      <c r="P260" s="364"/>
      <c r="Q260" s="364"/>
      <c r="R260" s="364"/>
      <c r="S260" s="364"/>
      <c r="T260" s="364"/>
      <c r="U260" s="364"/>
      <c r="V260" s="364"/>
      <c r="W260" s="364"/>
      <c r="X260" s="364"/>
    </row>
    <row r="261" spans="1:24" s="179" customFormat="1" x14ac:dyDescent="0.3">
      <c r="A261" s="176"/>
      <c r="B261" s="177"/>
      <c r="C261" s="177"/>
      <c r="D261" s="177"/>
      <c r="E261" s="165"/>
      <c r="F261" s="165"/>
      <c r="G261" s="165"/>
      <c r="H261" s="414"/>
      <c r="I261" s="414"/>
      <c r="J261" s="414"/>
      <c r="K261" s="414"/>
      <c r="L261" s="363"/>
      <c r="M261" s="363"/>
      <c r="N261" s="363"/>
      <c r="O261" s="363"/>
      <c r="P261" s="364"/>
      <c r="Q261" s="364"/>
      <c r="R261" s="364"/>
      <c r="S261" s="364"/>
      <c r="T261" s="364"/>
      <c r="U261" s="364"/>
      <c r="V261" s="364"/>
      <c r="W261" s="364"/>
      <c r="X261" s="364"/>
    </row>
    <row r="262" spans="1:24" s="179" customFormat="1" x14ac:dyDescent="0.3">
      <c r="A262" s="176"/>
      <c r="B262" s="177"/>
      <c r="C262" s="177"/>
      <c r="D262" s="177"/>
      <c r="E262" s="165"/>
      <c r="F262" s="165"/>
      <c r="G262" s="165"/>
      <c r="H262" s="414"/>
      <c r="I262" s="414"/>
      <c r="J262" s="414"/>
      <c r="K262" s="414"/>
      <c r="L262" s="363"/>
      <c r="M262" s="363"/>
      <c r="N262" s="363"/>
      <c r="O262" s="363"/>
      <c r="P262" s="364"/>
      <c r="Q262" s="364"/>
      <c r="R262" s="364"/>
      <c r="S262" s="364"/>
      <c r="T262" s="364"/>
      <c r="U262" s="364"/>
      <c r="V262" s="364"/>
      <c r="W262" s="364"/>
      <c r="X262" s="364"/>
    </row>
    <row r="263" spans="1:24" s="179" customFormat="1" x14ac:dyDescent="0.3">
      <c r="A263" s="176"/>
      <c r="B263" s="177"/>
      <c r="C263" s="177"/>
      <c r="D263" s="177"/>
      <c r="E263" s="165"/>
      <c r="F263" s="165"/>
      <c r="G263" s="165"/>
      <c r="H263" s="414"/>
      <c r="I263" s="414"/>
      <c r="J263" s="414"/>
      <c r="K263" s="414"/>
      <c r="L263" s="363"/>
      <c r="M263" s="363"/>
      <c r="N263" s="363"/>
      <c r="O263" s="363"/>
      <c r="P263" s="364"/>
      <c r="Q263" s="364"/>
      <c r="R263" s="364"/>
      <c r="S263" s="364"/>
      <c r="T263" s="364"/>
      <c r="U263" s="364"/>
      <c r="V263" s="364"/>
      <c r="W263" s="364"/>
      <c r="X263" s="364"/>
    </row>
    <row r="264" spans="1:24" s="179" customFormat="1" x14ac:dyDescent="0.3">
      <c r="A264" s="176"/>
      <c r="B264" s="177"/>
      <c r="C264" s="177"/>
      <c r="D264" s="177"/>
      <c r="E264" s="165"/>
      <c r="F264" s="165"/>
      <c r="G264" s="165"/>
      <c r="H264" s="414"/>
      <c r="I264" s="414"/>
      <c r="J264" s="414"/>
      <c r="K264" s="414"/>
      <c r="L264" s="363"/>
      <c r="M264" s="363"/>
      <c r="N264" s="363"/>
      <c r="O264" s="363"/>
      <c r="P264" s="364"/>
      <c r="Q264" s="364"/>
      <c r="R264" s="364"/>
      <c r="S264" s="364"/>
      <c r="T264" s="364"/>
      <c r="U264" s="364"/>
      <c r="V264" s="364"/>
      <c r="W264" s="364"/>
      <c r="X264" s="364"/>
    </row>
    <row r="265" spans="1:24" s="179" customFormat="1" x14ac:dyDescent="0.3">
      <c r="A265" s="176"/>
      <c r="B265" s="177"/>
      <c r="C265" s="177"/>
      <c r="D265" s="177"/>
      <c r="E265" s="165"/>
      <c r="F265" s="165"/>
      <c r="G265" s="165"/>
      <c r="H265" s="414"/>
      <c r="I265" s="414"/>
      <c r="J265" s="414"/>
      <c r="K265" s="414"/>
      <c r="L265" s="363"/>
      <c r="M265" s="363"/>
      <c r="N265" s="363"/>
      <c r="O265" s="363"/>
      <c r="P265" s="364"/>
      <c r="Q265" s="364"/>
      <c r="R265" s="364"/>
      <c r="S265" s="364"/>
      <c r="T265" s="364"/>
      <c r="U265" s="364"/>
      <c r="V265" s="364"/>
      <c r="W265" s="364"/>
      <c r="X265" s="364"/>
    </row>
    <row r="266" spans="1:24" s="179" customFormat="1" x14ac:dyDescent="0.3">
      <c r="A266" s="176"/>
      <c r="B266" s="177"/>
      <c r="C266" s="177"/>
      <c r="D266" s="177"/>
      <c r="E266" s="165"/>
      <c r="F266" s="165"/>
      <c r="G266" s="165"/>
      <c r="H266" s="414"/>
      <c r="I266" s="414"/>
      <c r="J266" s="414"/>
      <c r="K266" s="414"/>
      <c r="L266" s="363"/>
      <c r="M266" s="363"/>
      <c r="N266" s="363"/>
      <c r="O266" s="363"/>
      <c r="P266" s="364"/>
      <c r="Q266" s="364"/>
      <c r="R266" s="364"/>
      <c r="S266" s="364"/>
      <c r="T266" s="364"/>
      <c r="U266" s="364"/>
      <c r="V266" s="364"/>
      <c r="W266" s="364"/>
      <c r="X266" s="364"/>
    </row>
    <row r="267" spans="1:24" s="179" customFormat="1" x14ac:dyDescent="0.3">
      <c r="A267" s="176"/>
      <c r="B267" s="177"/>
      <c r="C267" s="177"/>
      <c r="D267" s="177"/>
      <c r="E267" s="165"/>
      <c r="F267" s="165"/>
      <c r="G267" s="165"/>
      <c r="H267" s="414"/>
      <c r="I267" s="414"/>
      <c r="J267" s="414"/>
      <c r="K267" s="414"/>
      <c r="L267" s="363"/>
      <c r="M267" s="363"/>
      <c r="N267" s="363"/>
      <c r="O267" s="363"/>
      <c r="P267" s="364"/>
      <c r="Q267" s="364"/>
      <c r="R267" s="364"/>
      <c r="S267" s="364"/>
      <c r="T267" s="364"/>
      <c r="U267" s="364"/>
      <c r="V267" s="364"/>
      <c r="W267" s="364"/>
      <c r="X267" s="364"/>
    </row>
    <row r="268" spans="1:24" s="179" customFormat="1" x14ac:dyDescent="0.3">
      <c r="A268" s="176"/>
      <c r="B268" s="177"/>
      <c r="C268" s="177"/>
      <c r="D268" s="177"/>
      <c r="E268" s="165"/>
      <c r="F268" s="165"/>
      <c r="G268" s="165"/>
      <c r="H268" s="414"/>
      <c r="I268" s="414"/>
      <c r="J268" s="414"/>
      <c r="K268" s="414"/>
      <c r="L268" s="363"/>
      <c r="M268" s="363"/>
      <c r="N268" s="363"/>
      <c r="O268" s="363"/>
      <c r="P268" s="364"/>
      <c r="Q268" s="364"/>
      <c r="R268" s="364"/>
      <c r="S268" s="364"/>
      <c r="T268" s="364"/>
      <c r="U268" s="364"/>
      <c r="V268" s="364"/>
      <c r="W268" s="364"/>
      <c r="X268" s="364"/>
    </row>
    <row r="269" spans="1:24" s="179" customFormat="1" x14ac:dyDescent="0.3">
      <c r="A269" s="176"/>
      <c r="B269" s="177"/>
      <c r="C269" s="177"/>
      <c r="D269" s="177"/>
      <c r="E269" s="165"/>
      <c r="F269" s="165"/>
      <c r="G269" s="165"/>
      <c r="H269" s="414"/>
      <c r="I269" s="414"/>
      <c r="J269" s="414"/>
      <c r="K269" s="414"/>
      <c r="L269" s="363"/>
      <c r="M269" s="363"/>
      <c r="N269" s="363"/>
      <c r="O269" s="363"/>
      <c r="P269" s="364"/>
      <c r="Q269" s="364"/>
      <c r="R269" s="364"/>
      <c r="S269" s="364"/>
      <c r="T269" s="364"/>
      <c r="U269" s="364"/>
      <c r="V269" s="364"/>
      <c r="W269" s="364"/>
      <c r="X269" s="364"/>
    </row>
    <row r="270" spans="1:24" s="179" customFormat="1" x14ac:dyDescent="0.3">
      <c r="A270" s="176"/>
      <c r="B270" s="177"/>
      <c r="C270" s="177"/>
      <c r="D270" s="177"/>
      <c r="E270" s="165"/>
      <c r="F270" s="165"/>
      <c r="G270" s="165"/>
      <c r="H270" s="414"/>
      <c r="I270" s="414"/>
      <c r="J270" s="414"/>
      <c r="K270" s="414"/>
      <c r="L270" s="363"/>
      <c r="M270" s="363"/>
      <c r="N270" s="363"/>
      <c r="O270" s="363"/>
      <c r="P270" s="364"/>
      <c r="Q270" s="364"/>
      <c r="R270" s="364"/>
      <c r="S270" s="364"/>
      <c r="T270" s="364"/>
      <c r="U270" s="364"/>
      <c r="V270" s="364"/>
      <c r="W270" s="364"/>
      <c r="X270" s="364"/>
    </row>
    <row r="271" spans="1:24" s="179" customFormat="1" x14ac:dyDescent="0.3">
      <c r="A271" s="176"/>
      <c r="B271" s="177"/>
      <c r="C271" s="177"/>
      <c r="D271" s="177"/>
      <c r="E271" s="165"/>
      <c r="F271" s="165"/>
      <c r="G271" s="165"/>
      <c r="H271" s="414"/>
      <c r="I271" s="414"/>
      <c r="J271" s="414"/>
      <c r="K271" s="414"/>
      <c r="L271" s="363"/>
      <c r="M271" s="363"/>
      <c r="N271" s="363"/>
      <c r="O271" s="363"/>
      <c r="P271" s="364"/>
      <c r="Q271" s="364"/>
      <c r="R271" s="364"/>
      <c r="S271" s="364"/>
      <c r="T271" s="364"/>
      <c r="U271" s="364"/>
      <c r="V271" s="364"/>
      <c r="W271" s="364"/>
      <c r="X271" s="364"/>
    </row>
  </sheetData>
  <mergeCells count="20">
    <mergeCell ref="Z8:AA8"/>
    <mergeCell ref="H8:I8"/>
    <mergeCell ref="J8:K8"/>
    <mergeCell ref="L8:M8"/>
    <mergeCell ref="N8:O8"/>
    <mergeCell ref="P8:Q8"/>
    <mergeCell ref="R8:S8"/>
    <mergeCell ref="T8:U8"/>
    <mergeCell ref="V8:W8"/>
    <mergeCell ref="X8:Y8"/>
    <mergeCell ref="T9:U9"/>
    <mergeCell ref="V9:W9"/>
    <mergeCell ref="X9:Y9"/>
    <mergeCell ref="Z9:AA9"/>
    <mergeCell ref="H9:I9"/>
    <mergeCell ref="J9:K9"/>
    <mergeCell ref="L9:M9"/>
    <mergeCell ref="N9:O9"/>
    <mergeCell ref="P9:Q9"/>
    <mergeCell ref="R9:S9"/>
  </mergeCells>
  <hyperlinks>
    <hyperlink ref="G1" location="Tartalom_Index!A1" display="Vissza a Tartalomra / Return to the Index"/>
    <hyperlink ref="G1: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dimension ref="A1:L442"/>
  <sheetViews>
    <sheetView showGridLines="0" zoomScale="120" zoomScaleNormal="120" workbookViewId="0"/>
  </sheetViews>
  <sheetFormatPr defaultColWidth="8.6640625" defaultRowHeight="13.8" x14ac:dyDescent="0.25"/>
  <cols>
    <col min="1" max="1" width="14.33203125" style="56" customWidth="1"/>
    <col min="2" max="2" width="47.6640625" style="56" customWidth="1"/>
    <col min="3" max="3" width="12.6640625" style="57" bestFit="1" customWidth="1"/>
    <col min="4" max="4" width="8.6640625" style="58" customWidth="1"/>
    <col min="5" max="5" width="8" style="59" customWidth="1"/>
    <col min="6" max="6" width="16.5546875" style="60" customWidth="1"/>
    <col min="7" max="7" width="14" style="60" customWidth="1"/>
    <col min="8" max="8" width="16.33203125" style="60" customWidth="1"/>
    <col min="9" max="10" width="8.6640625" style="74" customWidth="1"/>
    <col min="11" max="11" width="8.6640625" style="62" bestFit="1" customWidth="1"/>
    <col min="12" max="12" width="23.33203125" style="58" customWidth="1"/>
    <col min="13" max="16384" width="8.6640625" style="58"/>
  </cols>
  <sheetData>
    <row r="1" spans="1:12" s="48" customFormat="1" ht="10.5" customHeight="1" x14ac:dyDescent="0.2">
      <c r="A1" s="5" t="s">
        <v>1</v>
      </c>
      <c r="B1" s="287" t="s">
        <v>499</v>
      </c>
      <c r="C1" s="46"/>
      <c r="D1" s="517" t="s">
        <v>3</v>
      </c>
      <c r="E1" s="511"/>
      <c r="F1" s="511"/>
      <c r="G1" s="47"/>
      <c r="H1" s="47"/>
      <c r="K1" s="49"/>
    </row>
    <row r="2" spans="1:12" s="48" customFormat="1" ht="10.5" customHeight="1" x14ac:dyDescent="0.2">
      <c r="A2" s="5" t="s">
        <v>4</v>
      </c>
      <c r="B2" s="415" t="s">
        <v>459</v>
      </c>
      <c r="C2" s="50"/>
      <c r="D2" s="50"/>
      <c r="E2" s="50"/>
      <c r="K2" s="49"/>
    </row>
    <row r="3" spans="1:12" s="52" customFormat="1" ht="10.5" customHeight="1" x14ac:dyDescent="0.2">
      <c r="A3" s="51" t="s">
        <v>5</v>
      </c>
      <c r="B3" s="52" t="s">
        <v>6</v>
      </c>
      <c r="C3" s="53"/>
      <c r="D3" s="53"/>
      <c r="E3" s="53"/>
      <c r="F3" s="53"/>
    </row>
    <row r="4" spans="1:12" s="52" customFormat="1" ht="10.5" customHeight="1" x14ac:dyDescent="0.2">
      <c r="A4" s="51" t="s">
        <v>7</v>
      </c>
      <c r="B4" s="52" t="s">
        <v>8</v>
      </c>
      <c r="C4" s="54"/>
      <c r="D4" s="54"/>
      <c r="E4" s="54"/>
      <c r="F4" s="54"/>
    </row>
    <row r="5" spans="1:12" s="52" customFormat="1" ht="10.5" customHeight="1" x14ac:dyDescent="0.2">
      <c r="A5" s="55" t="s">
        <v>9</v>
      </c>
      <c r="B5" s="52" t="s">
        <v>535</v>
      </c>
      <c r="C5" s="54"/>
      <c r="D5" s="54"/>
      <c r="E5" s="54"/>
      <c r="F5" s="54"/>
    </row>
    <row r="6" spans="1:12" s="52" customFormat="1" ht="10.5" customHeight="1" x14ac:dyDescent="0.2">
      <c r="A6" s="55" t="s">
        <v>10</v>
      </c>
      <c r="B6" s="52" t="s">
        <v>534</v>
      </c>
      <c r="C6" s="54"/>
      <c r="D6" s="54"/>
      <c r="E6" s="54"/>
      <c r="F6" s="54"/>
    </row>
    <row r="7" spans="1:12" ht="11.1" customHeight="1" x14ac:dyDescent="0.25">
      <c r="I7" s="61"/>
      <c r="J7" s="61"/>
    </row>
    <row r="8" spans="1:12" x14ac:dyDescent="0.25">
      <c r="I8" s="61"/>
      <c r="J8" s="61"/>
    </row>
    <row r="9" spans="1:12" s="64" customFormat="1" ht="30.6" x14ac:dyDescent="0.25">
      <c r="A9" s="63"/>
      <c r="B9" s="63"/>
      <c r="C9" s="63"/>
      <c r="E9" s="65"/>
      <c r="F9" s="65" t="s">
        <v>299</v>
      </c>
      <c r="G9" s="65" t="s">
        <v>153</v>
      </c>
      <c r="H9" s="65" t="s">
        <v>154</v>
      </c>
      <c r="I9" s="63"/>
      <c r="J9" s="63"/>
      <c r="K9" s="62"/>
    </row>
    <row r="10" spans="1:12" s="64" customFormat="1" ht="30.6" x14ac:dyDescent="0.25">
      <c r="A10" s="63"/>
      <c r="B10" s="63"/>
      <c r="C10" s="63"/>
      <c r="E10" s="65"/>
      <c r="F10" s="65" t="s">
        <v>300</v>
      </c>
      <c r="G10" s="65" t="s">
        <v>261</v>
      </c>
      <c r="H10" s="65" t="s">
        <v>262</v>
      </c>
      <c r="I10" s="63"/>
      <c r="J10" s="63"/>
      <c r="K10" s="62"/>
    </row>
    <row r="11" spans="1:12" x14ac:dyDescent="0.25">
      <c r="A11" s="66"/>
      <c r="B11" s="67"/>
      <c r="E11" s="60" t="s">
        <v>48</v>
      </c>
      <c r="F11" s="60">
        <v>1</v>
      </c>
      <c r="G11" s="68">
        <v>8.9999999999999998E-4</v>
      </c>
      <c r="H11" s="68">
        <v>0</v>
      </c>
      <c r="I11" s="69"/>
      <c r="J11" s="69"/>
      <c r="K11" s="70"/>
    </row>
    <row r="12" spans="1:12" x14ac:dyDescent="0.25">
      <c r="A12" s="66"/>
      <c r="B12" s="67"/>
      <c r="E12" s="60" t="s">
        <v>49</v>
      </c>
      <c r="F12" s="60">
        <v>22</v>
      </c>
      <c r="G12" s="68">
        <v>0.1903</v>
      </c>
      <c r="H12" s="68">
        <v>7.51E-2</v>
      </c>
      <c r="I12" s="69"/>
      <c r="J12" s="69"/>
      <c r="K12" s="70"/>
    </row>
    <row r="13" spans="1:12" x14ac:dyDescent="0.25">
      <c r="A13" s="66"/>
      <c r="B13" s="67"/>
      <c r="E13" s="60" t="s">
        <v>50</v>
      </c>
      <c r="F13" s="60">
        <v>58</v>
      </c>
      <c r="G13" s="68">
        <v>0.37190000000000001</v>
      </c>
      <c r="H13" s="68">
        <v>2.4199999999999999E-2</v>
      </c>
      <c r="I13" s="69"/>
      <c r="J13" s="69"/>
      <c r="K13" s="70"/>
    </row>
    <row r="14" spans="1:12" x14ac:dyDescent="0.25">
      <c r="A14" s="66"/>
      <c r="B14" s="67"/>
      <c r="E14" s="60" t="s">
        <v>51</v>
      </c>
      <c r="F14" s="60">
        <v>30</v>
      </c>
      <c r="G14" s="68">
        <v>0.17710000000000001</v>
      </c>
      <c r="H14" s="68">
        <v>8.9999999999999993E-3</v>
      </c>
      <c r="I14" s="69"/>
      <c r="J14" s="69"/>
      <c r="K14" s="70"/>
    </row>
    <row r="15" spans="1:12" x14ac:dyDescent="0.25">
      <c r="A15" s="66"/>
      <c r="B15" s="67"/>
      <c r="E15" s="60" t="s">
        <v>52</v>
      </c>
      <c r="F15" s="60">
        <v>32</v>
      </c>
      <c r="G15" s="68">
        <v>0.1181</v>
      </c>
      <c r="H15" s="68">
        <v>3.3399999999999999E-2</v>
      </c>
      <c r="I15" s="69"/>
      <c r="J15" s="69"/>
      <c r="K15" s="70"/>
    </row>
    <row r="16" spans="1:12" ht="25.5" customHeight="1" x14ac:dyDescent="0.25">
      <c r="A16" s="66"/>
      <c r="B16" s="67"/>
      <c r="E16" s="350"/>
      <c r="G16" s="71"/>
      <c r="H16" s="71"/>
      <c r="I16" s="72"/>
      <c r="J16" s="73"/>
      <c r="K16" s="73"/>
      <c r="L16" s="73"/>
    </row>
    <row r="17" spans="1:11" ht="21.75" customHeight="1" x14ac:dyDescent="0.25">
      <c r="A17" s="66"/>
      <c r="B17" s="67"/>
      <c r="G17" s="71"/>
      <c r="H17" s="71"/>
    </row>
    <row r="18" spans="1:11" x14ac:dyDescent="0.25">
      <c r="A18" s="66"/>
      <c r="B18" s="67"/>
      <c r="G18" s="71"/>
      <c r="H18" s="71"/>
    </row>
    <row r="19" spans="1:11" x14ac:dyDescent="0.25">
      <c r="A19" s="66"/>
      <c r="B19" s="67"/>
      <c r="E19" s="75"/>
      <c r="F19" s="76"/>
      <c r="G19" s="71"/>
      <c r="H19" s="71"/>
      <c r="I19" s="77"/>
      <c r="J19" s="77"/>
      <c r="K19" s="78"/>
    </row>
    <row r="20" spans="1:11" x14ac:dyDescent="0.25">
      <c r="A20" s="66"/>
      <c r="B20" s="67"/>
      <c r="E20" s="75"/>
      <c r="F20" s="76"/>
      <c r="G20" s="71"/>
      <c r="H20" s="71"/>
      <c r="I20" s="77"/>
      <c r="J20" s="77"/>
      <c r="K20" s="78"/>
    </row>
    <row r="21" spans="1:11" x14ac:dyDescent="0.25">
      <c r="A21" s="66"/>
      <c r="B21" s="67"/>
      <c r="E21" s="75"/>
      <c r="F21" s="79"/>
      <c r="G21" s="76"/>
      <c r="H21" s="76"/>
      <c r="I21" s="77"/>
      <c r="J21" s="77"/>
      <c r="K21" s="78"/>
    </row>
    <row r="22" spans="1:11" x14ac:dyDescent="0.25">
      <c r="A22" s="66"/>
      <c r="B22" s="67"/>
      <c r="E22" s="75"/>
      <c r="F22" s="76"/>
      <c r="G22" s="76"/>
      <c r="H22" s="76"/>
      <c r="I22" s="77"/>
      <c r="J22" s="77"/>
      <c r="K22" s="78"/>
    </row>
    <row r="23" spans="1:11" x14ac:dyDescent="0.25">
      <c r="A23" s="66"/>
      <c r="B23" s="67"/>
      <c r="E23" s="75"/>
      <c r="F23" s="76"/>
      <c r="G23" s="76"/>
      <c r="H23" s="76"/>
      <c r="I23" s="77"/>
      <c r="J23" s="77"/>
      <c r="K23" s="78"/>
    </row>
    <row r="24" spans="1:11" x14ac:dyDescent="0.25">
      <c r="A24" s="66"/>
      <c r="B24" s="67"/>
      <c r="E24" s="75"/>
      <c r="F24" s="76"/>
      <c r="G24" s="76"/>
      <c r="H24" s="76"/>
      <c r="I24" s="77"/>
      <c r="J24" s="77"/>
      <c r="K24" s="78"/>
    </row>
    <row r="25" spans="1:11" x14ac:dyDescent="0.25">
      <c r="A25" s="66"/>
      <c r="B25" s="67"/>
      <c r="E25" s="75"/>
      <c r="F25" s="76"/>
      <c r="G25" s="76"/>
      <c r="H25" s="76"/>
      <c r="I25" s="77"/>
      <c r="J25" s="77"/>
      <c r="K25" s="78"/>
    </row>
    <row r="26" spans="1:11" x14ac:dyDescent="0.25">
      <c r="A26" s="66"/>
      <c r="B26" s="67"/>
      <c r="E26" s="75"/>
      <c r="F26" s="76"/>
      <c r="G26" s="76"/>
      <c r="H26" s="76"/>
      <c r="I26" s="77"/>
      <c r="J26" s="77"/>
      <c r="K26" s="78"/>
    </row>
    <row r="27" spans="1:11" x14ac:dyDescent="0.25">
      <c r="A27" s="66"/>
      <c r="B27" s="67"/>
      <c r="E27" s="75"/>
      <c r="F27" s="76"/>
      <c r="G27" s="76"/>
      <c r="H27" s="76"/>
      <c r="I27" s="77"/>
      <c r="J27" s="77"/>
      <c r="K27" s="78"/>
    </row>
    <row r="28" spans="1:11" x14ac:dyDescent="0.25">
      <c r="A28" s="66"/>
      <c r="B28" s="67"/>
      <c r="E28" s="75"/>
      <c r="F28" s="76"/>
      <c r="G28" s="76"/>
      <c r="H28" s="76"/>
      <c r="I28" s="77"/>
      <c r="J28" s="77"/>
      <c r="K28" s="78"/>
    </row>
    <row r="29" spans="1:11" x14ac:dyDescent="0.25">
      <c r="A29" s="66"/>
      <c r="B29" s="67"/>
      <c r="E29" s="75"/>
      <c r="F29" s="76"/>
      <c r="G29" s="76"/>
      <c r="H29" s="76"/>
      <c r="I29" s="77"/>
      <c r="J29" s="77"/>
      <c r="K29" s="78"/>
    </row>
    <row r="30" spans="1:11" x14ac:dyDescent="0.25">
      <c r="A30" s="66"/>
      <c r="B30" s="67"/>
      <c r="E30" s="75"/>
      <c r="F30" s="76"/>
      <c r="G30" s="76"/>
      <c r="H30" s="76"/>
      <c r="I30" s="77"/>
      <c r="J30" s="77"/>
      <c r="K30" s="78"/>
    </row>
    <row r="31" spans="1:11" x14ac:dyDescent="0.25">
      <c r="A31" s="66"/>
      <c r="B31" s="67"/>
      <c r="E31" s="75"/>
      <c r="F31" s="76"/>
      <c r="G31" s="76"/>
      <c r="H31" s="76"/>
      <c r="I31" s="77"/>
      <c r="J31" s="77"/>
      <c r="K31" s="78"/>
    </row>
    <row r="32" spans="1:11" x14ac:dyDescent="0.25">
      <c r="A32" s="66"/>
      <c r="B32" s="67"/>
      <c r="E32" s="75"/>
      <c r="F32" s="76"/>
      <c r="G32" s="76"/>
      <c r="H32" s="76"/>
      <c r="I32" s="77"/>
      <c r="J32" s="77"/>
      <c r="K32" s="78"/>
    </row>
    <row r="33" spans="1:11" x14ac:dyDescent="0.25">
      <c r="A33" s="66"/>
      <c r="B33" s="67"/>
      <c r="E33" s="75"/>
      <c r="F33" s="80"/>
      <c r="G33" s="76"/>
      <c r="H33" s="76"/>
      <c r="I33" s="77"/>
      <c r="J33" s="77"/>
      <c r="K33" s="78"/>
    </row>
    <row r="34" spans="1:11" x14ac:dyDescent="0.25">
      <c r="A34" s="66"/>
      <c r="B34" s="67"/>
      <c r="E34" s="75"/>
      <c r="F34" s="76"/>
      <c r="G34" s="76"/>
      <c r="H34" s="76"/>
      <c r="I34" s="77"/>
      <c r="J34" s="77"/>
      <c r="K34" s="78"/>
    </row>
    <row r="35" spans="1:11" x14ac:dyDescent="0.25">
      <c r="A35" s="66"/>
      <c r="B35" s="67"/>
      <c r="E35" s="75"/>
      <c r="F35" s="76"/>
      <c r="G35" s="76"/>
      <c r="H35" s="76"/>
      <c r="I35" s="77"/>
      <c r="J35" s="77"/>
      <c r="K35" s="78"/>
    </row>
    <row r="36" spans="1:11" x14ac:dyDescent="0.25">
      <c r="A36" s="66"/>
      <c r="B36" s="67"/>
    </row>
    <row r="37" spans="1:11" x14ac:dyDescent="0.25">
      <c r="A37" s="66"/>
      <c r="B37" s="67"/>
    </row>
    <row r="38" spans="1:11" x14ac:dyDescent="0.25">
      <c r="A38" s="66"/>
      <c r="B38" s="67"/>
    </row>
    <row r="39" spans="1:11" x14ac:dyDescent="0.25">
      <c r="A39" s="66"/>
      <c r="B39" s="67"/>
    </row>
    <row r="40" spans="1:11" x14ac:dyDescent="0.25">
      <c r="A40" s="66"/>
      <c r="B40" s="67"/>
    </row>
    <row r="41" spans="1:11" x14ac:dyDescent="0.25">
      <c r="A41" s="66"/>
      <c r="B41" s="67"/>
    </row>
    <row r="42" spans="1:11" x14ac:dyDescent="0.25">
      <c r="A42" s="66"/>
      <c r="B42" s="67"/>
    </row>
    <row r="43" spans="1:11" x14ac:dyDescent="0.25">
      <c r="A43" s="66"/>
      <c r="B43" s="67"/>
    </row>
    <row r="44" spans="1:11" x14ac:dyDescent="0.25">
      <c r="A44" s="66"/>
      <c r="B44" s="67"/>
    </row>
    <row r="45" spans="1:11" x14ac:dyDescent="0.25">
      <c r="A45" s="66"/>
      <c r="B45" s="67"/>
    </row>
    <row r="46" spans="1:11" x14ac:dyDescent="0.25">
      <c r="A46" s="66"/>
      <c r="B46" s="67"/>
    </row>
    <row r="47" spans="1:11" x14ac:dyDescent="0.25">
      <c r="A47" s="66"/>
      <c r="B47" s="67"/>
    </row>
    <row r="48" spans="1:11" x14ac:dyDescent="0.25">
      <c r="A48" s="66"/>
      <c r="B48" s="67"/>
    </row>
    <row r="49" spans="1:2" x14ac:dyDescent="0.25">
      <c r="A49" s="66"/>
      <c r="B49" s="67"/>
    </row>
    <row r="50" spans="1:2" x14ac:dyDescent="0.25">
      <c r="A50" s="66"/>
      <c r="B50" s="67"/>
    </row>
    <row r="51" spans="1:2" x14ac:dyDescent="0.25">
      <c r="A51" s="66"/>
      <c r="B51" s="67"/>
    </row>
    <row r="52" spans="1:2" x14ac:dyDescent="0.25">
      <c r="A52" s="365"/>
      <c r="B52" s="366"/>
    </row>
    <row r="53" spans="1:2" x14ac:dyDescent="0.25">
      <c r="A53" s="66"/>
      <c r="B53" s="67"/>
    </row>
    <row r="54" spans="1:2" x14ac:dyDescent="0.25">
      <c r="A54" s="66"/>
      <c r="B54" s="67"/>
    </row>
    <row r="55" spans="1:2" x14ac:dyDescent="0.25">
      <c r="A55" s="66"/>
      <c r="B55" s="67"/>
    </row>
    <row r="56" spans="1:2" x14ac:dyDescent="0.25">
      <c r="A56" s="66"/>
      <c r="B56" s="67"/>
    </row>
    <row r="57" spans="1:2" x14ac:dyDescent="0.25">
      <c r="A57" s="66"/>
      <c r="B57" s="67"/>
    </row>
    <row r="58" spans="1:2" x14ac:dyDescent="0.25">
      <c r="A58" s="66"/>
      <c r="B58" s="67"/>
    </row>
    <row r="59" spans="1:2" x14ac:dyDescent="0.25">
      <c r="A59" s="66"/>
      <c r="B59" s="67"/>
    </row>
    <row r="60" spans="1:2" x14ac:dyDescent="0.25">
      <c r="A60" s="66"/>
      <c r="B60" s="67"/>
    </row>
    <row r="61" spans="1:2" x14ac:dyDescent="0.25">
      <c r="A61" s="66"/>
      <c r="B61" s="67"/>
    </row>
    <row r="62" spans="1:2" x14ac:dyDescent="0.25">
      <c r="A62" s="66"/>
      <c r="B62" s="67"/>
    </row>
    <row r="63" spans="1:2" x14ac:dyDescent="0.25">
      <c r="A63" s="66"/>
      <c r="B63" s="67"/>
    </row>
    <row r="64" spans="1:2" x14ac:dyDescent="0.25">
      <c r="A64" s="66"/>
      <c r="B64" s="67"/>
    </row>
    <row r="65" spans="1:2" x14ac:dyDescent="0.25">
      <c r="A65" s="66"/>
      <c r="B65" s="67"/>
    </row>
    <row r="66" spans="1:2" x14ac:dyDescent="0.25">
      <c r="A66" s="66"/>
      <c r="B66" s="67"/>
    </row>
    <row r="67" spans="1:2" x14ac:dyDescent="0.25">
      <c r="A67" s="66"/>
      <c r="B67" s="67"/>
    </row>
    <row r="68" spans="1:2" x14ac:dyDescent="0.25">
      <c r="A68" s="66"/>
      <c r="B68" s="67"/>
    </row>
    <row r="69" spans="1:2" x14ac:dyDescent="0.25">
      <c r="A69" s="66"/>
      <c r="B69" s="67"/>
    </row>
    <row r="70" spans="1:2" x14ac:dyDescent="0.25">
      <c r="A70" s="66"/>
      <c r="B70" s="67"/>
    </row>
    <row r="71" spans="1:2" x14ac:dyDescent="0.25">
      <c r="A71" s="66"/>
      <c r="B71" s="67"/>
    </row>
    <row r="72" spans="1:2" x14ac:dyDescent="0.25">
      <c r="A72" s="66"/>
      <c r="B72" s="67"/>
    </row>
    <row r="73" spans="1:2" x14ac:dyDescent="0.25">
      <c r="A73" s="66"/>
      <c r="B73" s="67"/>
    </row>
    <row r="74" spans="1:2" x14ac:dyDescent="0.25">
      <c r="A74" s="66"/>
      <c r="B74" s="67"/>
    </row>
    <row r="75" spans="1:2" x14ac:dyDescent="0.25">
      <c r="A75" s="66"/>
      <c r="B75" s="67"/>
    </row>
    <row r="76" spans="1:2" x14ac:dyDescent="0.25">
      <c r="A76" s="66"/>
      <c r="B76" s="67"/>
    </row>
    <row r="77" spans="1:2" x14ac:dyDescent="0.25">
      <c r="A77" s="66"/>
      <c r="B77" s="67"/>
    </row>
    <row r="78" spans="1:2" x14ac:dyDescent="0.25">
      <c r="A78" s="66"/>
      <c r="B78" s="67"/>
    </row>
    <row r="79" spans="1:2" x14ac:dyDescent="0.25">
      <c r="A79" s="66"/>
      <c r="B79" s="67"/>
    </row>
    <row r="80" spans="1:2" x14ac:dyDescent="0.25">
      <c r="A80" s="66"/>
      <c r="B80" s="67"/>
    </row>
    <row r="81" spans="1:2" x14ac:dyDescent="0.25">
      <c r="A81" s="66"/>
      <c r="B81" s="67"/>
    </row>
    <row r="82" spans="1:2" x14ac:dyDescent="0.25">
      <c r="A82" s="66"/>
      <c r="B82" s="67"/>
    </row>
    <row r="83" spans="1:2" x14ac:dyDescent="0.25">
      <c r="A83" s="66"/>
      <c r="B83" s="67"/>
    </row>
    <row r="84" spans="1:2" x14ac:dyDescent="0.25">
      <c r="A84" s="66"/>
      <c r="B84" s="67"/>
    </row>
    <row r="85" spans="1:2" x14ac:dyDescent="0.25">
      <c r="A85" s="66"/>
      <c r="B85" s="67"/>
    </row>
    <row r="86" spans="1:2" x14ac:dyDescent="0.25">
      <c r="A86" s="66"/>
      <c r="B86" s="67"/>
    </row>
    <row r="87" spans="1:2" x14ac:dyDescent="0.25">
      <c r="A87" s="66"/>
      <c r="B87" s="67"/>
    </row>
    <row r="88" spans="1:2" x14ac:dyDescent="0.25">
      <c r="A88" s="66"/>
      <c r="B88" s="67"/>
    </row>
    <row r="89" spans="1:2" x14ac:dyDescent="0.25">
      <c r="A89" s="66"/>
      <c r="B89" s="67"/>
    </row>
    <row r="90" spans="1:2" x14ac:dyDescent="0.25">
      <c r="A90" s="66"/>
      <c r="B90" s="67"/>
    </row>
    <row r="91" spans="1:2" x14ac:dyDescent="0.25">
      <c r="A91" s="66"/>
      <c r="B91" s="67"/>
    </row>
    <row r="92" spans="1:2" x14ac:dyDescent="0.25">
      <c r="A92" s="66"/>
      <c r="B92" s="67"/>
    </row>
    <row r="93" spans="1:2" x14ac:dyDescent="0.25">
      <c r="A93" s="66"/>
      <c r="B93" s="67"/>
    </row>
    <row r="94" spans="1:2" x14ac:dyDescent="0.25">
      <c r="A94" s="66"/>
      <c r="B94" s="67"/>
    </row>
    <row r="95" spans="1:2" x14ac:dyDescent="0.25">
      <c r="A95" s="66"/>
      <c r="B95" s="67"/>
    </row>
    <row r="96" spans="1:2" x14ac:dyDescent="0.25">
      <c r="A96" s="66"/>
      <c r="B96" s="67"/>
    </row>
    <row r="97" spans="1:2" x14ac:dyDescent="0.25">
      <c r="A97" s="66"/>
      <c r="B97" s="67"/>
    </row>
    <row r="98" spans="1:2" x14ac:dyDescent="0.25">
      <c r="A98" s="66"/>
      <c r="B98" s="67"/>
    </row>
    <row r="99" spans="1:2" x14ac:dyDescent="0.25">
      <c r="A99" s="66"/>
      <c r="B99" s="67"/>
    </row>
    <row r="100" spans="1:2" x14ac:dyDescent="0.25">
      <c r="A100" s="66"/>
      <c r="B100" s="67"/>
    </row>
    <row r="101" spans="1:2" x14ac:dyDescent="0.25">
      <c r="A101" s="66"/>
      <c r="B101" s="67"/>
    </row>
    <row r="102" spans="1:2" x14ac:dyDescent="0.25">
      <c r="A102" s="66"/>
      <c r="B102" s="67"/>
    </row>
    <row r="103" spans="1:2" x14ac:dyDescent="0.25">
      <c r="A103" s="66"/>
      <c r="B103" s="67"/>
    </row>
    <row r="104" spans="1:2" x14ac:dyDescent="0.25">
      <c r="A104" s="66"/>
      <c r="B104" s="67"/>
    </row>
    <row r="105" spans="1:2" x14ac:dyDescent="0.25">
      <c r="A105" s="66"/>
      <c r="B105" s="67"/>
    </row>
    <row r="106" spans="1:2" x14ac:dyDescent="0.25">
      <c r="A106" s="66"/>
      <c r="B106" s="67"/>
    </row>
    <row r="107" spans="1:2" x14ac:dyDescent="0.25">
      <c r="A107" s="66"/>
      <c r="B107" s="67"/>
    </row>
    <row r="108" spans="1:2" x14ac:dyDescent="0.25">
      <c r="A108" s="66"/>
      <c r="B108" s="67"/>
    </row>
    <row r="109" spans="1:2" x14ac:dyDescent="0.25">
      <c r="A109" s="66"/>
      <c r="B109" s="67"/>
    </row>
    <row r="110" spans="1:2" x14ac:dyDescent="0.25">
      <c r="A110" s="66"/>
      <c r="B110" s="67"/>
    </row>
    <row r="111" spans="1:2" x14ac:dyDescent="0.25">
      <c r="A111" s="66"/>
      <c r="B111" s="67"/>
    </row>
    <row r="112" spans="1:2" x14ac:dyDescent="0.25">
      <c r="A112" s="66"/>
      <c r="B112" s="67"/>
    </row>
    <row r="113" spans="1:2" x14ac:dyDescent="0.25">
      <c r="A113" s="66"/>
      <c r="B113" s="67"/>
    </row>
    <row r="114" spans="1:2" x14ac:dyDescent="0.25">
      <c r="A114" s="66"/>
      <c r="B114" s="67"/>
    </row>
    <row r="115" spans="1:2" x14ac:dyDescent="0.25">
      <c r="A115" s="66"/>
      <c r="B115" s="67"/>
    </row>
    <row r="116" spans="1:2" x14ac:dyDescent="0.25">
      <c r="A116" s="66"/>
      <c r="B116" s="67"/>
    </row>
    <row r="117" spans="1:2" x14ac:dyDescent="0.25">
      <c r="A117" s="66"/>
      <c r="B117" s="67"/>
    </row>
    <row r="118" spans="1:2" x14ac:dyDescent="0.25">
      <c r="A118" s="66"/>
      <c r="B118" s="67"/>
    </row>
    <row r="119" spans="1:2" x14ac:dyDescent="0.25">
      <c r="A119" s="66"/>
      <c r="B119" s="67"/>
    </row>
    <row r="120" spans="1:2" x14ac:dyDescent="0.25">
      <c r="A120" s="66"/>
      <c r="B120" s="67"/>
    </row>
    <row r="121" spans="1:2" x14ac:dyDescent="0.25">
      <c r="A121" s="66"/>
      <c r="B121" s="67"/>
    </row>
    <row r="122" spans="1:2" x14ac:dyDescent="0.25">
      <c r="A122" s="66"/>
      <c r="B122" s="67"/>
    </row>
    <row r="123" spans="1:2" x14ac:dyDescent="0.25">
      <c r="A123" s="66"/>
      <c r="B123" s="67"/>
    </row>
    <row r="124" spans="1:2" x14ac:dyDescent="0.25">
      <c r="A124" s="66"/>
      <c r="B124" s="67"/>
    </row>
    <row r="125" spans="1:2" x14ac:dyDescent="0.25">
      <c r="A125" s="66"/>
      <c r="B125" s="67"/>
    </row>
    <row r="126" spans="1:2" x14ac:dyDescent="0.25">
      <c r="A126" s="66"/>
      <c r="B126" s="67"/>
    </row>
    <row r="127" spans="1:2" x14ac:dyDescent="0.25">
      <c r="A127" s="66"/>
      <c r="B127" s="67"/>
    </row>
    <row r="128" spans="1:2" x14ac:dyDescent="0.25">
      <c r="A128" s="66"/>
      <c r="B128" s="67"/>
    </row>
    <row r="129" spans="1:2" x14ac:dyDescent="0.25">
      <c r="A129" s="66"/>
      <c r="B129" s="67"/>
    </row>
    <row r="130" spans="1:2" x14ac:dyDescent="0.25">
      <c r="A130" s="66"/>
      <c r="B130" s="67"/>
    </row>
    <row r="131" spans="1:2" x14ac:dyDescent="0.25">
      <c r="A131" s="66"/>
      <c r="B131" s="67"/>
    </row>
    <row r="132" spans="1:2" x14ac:dyDescent="0.25">
      <c r="A132" s="66"/>
      <c r="B132" s="67"/>
    </row>
    <row r="133" spans="1:2" x14ac:dyDescent="0.25">
      <c r="A133" s="66"/>
      <c r="B133" s="67"/>
    </row>
    <row r="134" spans="1:2" x14ac:dyDescent="0.25">
      <c r="A134" s="66"/>
      <c r="B134" s="67"/>
    </row>
    <row r="135" spans="1:2" x14ac:dyDescent="0.25">
      <c r="A135" s="66"/>
      <c r="B135" s="67"/>
    </row>
    <row r="136" spans="1:2" x14ac:dyDescent="0.25">
      <c r="A136" s="66"/>
      <c r="B136" s="67"/>
    </row>
    <row r="137" spans="1:2" x14ac:dyDescent="0.25">
      <c r="A137" s="66"/>
      <c r="B137" s="67"/>
    </row>
    <row r="138" spans="1:2" x14ac:dyDescent="0.25">
      <c r="A138" s="66"/>
      <c r="B138" s="67"/>
    </row>
    <row r="139" spans="1:2" x14ac:dyDescent="0.25">
      <c r="A139" s="66"/>
      <c r="B139" s="67"/>
    </row>
    <row r="140" spans="1:2" x14ac:dyDescent="0.25">
      <c r="A140" s="66"/>
      <c r="B140" s="67"/>
    </row>
    <row r="141" spans="1:2" x14ac:dyDescent="0.25">
      <c r="A141" s="66"/>
      <c r="B141" s="67"/>
    </row>
    <row r="142" spans="1:2" x14ac:dyDescent="0.25">
      <c r="A142" s="66"/>
      <c r="B142" s="67"/>
    </row>
    <row r="143" spans="1:2" x14ac:dyDescent="0.25">
      <c r="A143" s="66"/>
      <c r="B143" s="67"/>
    </row>
    <row r="144" spans="1:2" x14ac:dyDescent="0.25">
      <c r="A144" s="66"/>
      <c r="B144" s="67"/>
    </row>
    <row r="145" spans="1:2" x14ac:dyDescent="0.25">
      <c r="A145" s="66"/>
      <c r="B145" s="67"/>
    </row>
    <row r="146" spans="1:2" x14ac:dyDescent="0.25">
      <c r="A146" s="66"/>
      <c r="B146" s="67"/>
    </row>
    <row r="147" spans="1:2" x14ac:dyDescent="0.25">
      <c r="A147" s="66"/>
      <c r="B147" s="67"/>
    </row>
    <row r="148" spans="1:2" x14ac:dyDescent="0.25">
      <c r="A148" s="66"/>
      <c r="B148" s="67"/>
    </row>
    <row r="149" spans="1:2" x14ac:dyDescent="0.25">
      <c r="A149" s="66"/>
      <c r="B149" s="67"/>
    </row>
    <row r="150" spans="1:2" x14ac:dyDescent="0.25">
      <c r="A150" s="66"/>
      <c r="B150" s="67"/>
    </row>
    <row r="151" spans="1:2" x14ac:dyDescent="0.25">
      <c r="A151" s="66"/>
      <c r="B151" s="67"/>
    </row>
    <row r="152" spans="1:2" x14ac:dyDescent="0.25">
      <c r="A152" s="66"/>
      <c r="B152" s="67"/>
    </row>
    <row r="153" spans="1:2" x14ac:dyDescent="0.25">
      <c r="A153" s="66"/>
      <c r="B153" s="67"/>
    </row>
    <row r="154" spans="1:2" x14ac:dyDescent="0.25">
      <c r="A154" s="66"/>
      <c r="B154" s="67"/>
    </row>
    <row r="155" spans="1:2" x14ac:dyDescent="0.25">
      <c r="A155" s="66"/>
      <c r="B155" s="67"/>
    </row>
    <row r="156" spans="1:2" x14ac:dyDescent="0.25">
      <c r="A156" s="66"/>
      <c r="B156" s="67"/>
    </row>
    <row r="157" spans="1:2" x14ac:dyDescent="0.25">
      <c r="A157" s="66"/>
      <c r="B157" s="67"/>
    </row>
    <row r="158" spans="1:2" x14ac:dyDescent="0.25">
      <c r="A158" s="66"/>
      <c r="B158" s="67"/>
    </row>
    <row r="159" spans="1:2" x14ac:dyDescent="0.25">
      <c r="A159" s="66"/>
      <c r="B159" s="67"/>
    </row>
    <row r="160" spans="1:2" x14ac:dyDescent="0.25">
      <c r="A160" s="66"/>
      <c r="B160" s="67"/>
    </row>
    <row r="161" spans="1:2" x14ac:dyDescent="0.25">
      <c r="A161" s="66"/>
      <c r="B161" s="67"/>
    </row>
    <row r="162" spans="1:2" x14ac:dyDescent="0.25">
      <c r="A162" s="66"/>
      <c r="B162" s="67"/>
    </row>
    <row r="163" spans="1:2" x14ac:dyDescent="0.25">
      <c r="A163" s="66"/>
      <c r="B163" s="67"/>
    </row>
    <row r="164" spans="1:2" x14ac:dyDescent="0.25">
      <c r="A164" s="66"/>
      <c r="B164" s="67"/>
    </row>
    <row r="165" spans="1:2" x14ac:dyDescent="0.25">
      <c r="A165" s="66"/>
      <c r="B165" s="67"/>
    </row>
    <row r="166" spans="1:2" x14ac:dyDescent="0.25">
      <c r="A166" s="66"/>
      <c r="B166" s="67"/>
    </row>
    <row r="167" spans="1:2" x14ac:dyDescent="0.25">
      <c r="A167" s="66"/>
      <c r="B167" s="67"/>
    </row>
    <row r="168" spans="1:2" x14ac:dyDescent="0.25">
      <c r="A168" s="66"/>
      <c r="B168" s="67"/>
    </row>
    <row r="169" spans="1:2" x14ac:dyDescent="0.25">
      <c r="A169" s="66"/>
      <c r="B169" s="67"/>
    </row>
    <row r="170" spans="1:2" x14ac:dyDescent="0.25">
      <c r="A170" s="66"/>
      <c r="B170" s="67"/>
    </row>
    <row r="171" spans="1:2" x14ac:dyDescent="0.25">
      <c r="A171" s="66"/>
      <c r="B171" s="67"/>
    </row>
    <row r="172" spans="1:2" x14ac:dyDescent="0.25">
      <c r="A172" s="66"/>
      <c r="B172" s="67"/>
    </row>
    <row r="173" spans="1:2" x14ac:dyDescent="0.25">
      <c r="A173" s="66"/>
      <c r="B173" s="67"/>
    </row>
    <row r="174" spans="1:2" x14ac:dyDescent="0.25">
      <c r="A174" s="66"/>
      <c r="B174" s="67"/>
    </row>
    <row r="175" spans="1:2" x14ac:dyDescent="0.25">
      <c r="A175" s="66"/>
      <c r="B175" s="67"/>
    </row>
    <row r="176" spans="1:2" x14ac:dyDescent="0.25">
      <c r="A176" s="66"/>
      <c r="B176" s="67"/>
    </row>
    <row r="177" spans="1:2" x14ac:dyDescent="0.25">
      <c r="A177" s="66"/>
      <c r="B177" s="67"/>
    </row>
    <row r="178" spans="1:2" x14ac:dyDescent="0.25">
      <c r="A178" s="66"/>
      <c r="B178" s="67"/>
    </row>
    <row r="179" spans="1:2" x14ac:dyDescent="0.25">
      <c r="A179" s="66"/>
      <c r="B179" s="67"/>
    </row>
    <row r="180" spans="1:2" x14ac:dyDescent="0.25">
      <c r="A180" s="66"/>
      <c r="B180" s="67"/>
    </row>
    <row r="181" spans="1:2" x14ac:dyDescent="0.25">
      <c r="A181" s="66"/>
      <c r="B181" s="67"/>
    </row>
    <row r="182" spans="1:2" x14ac:dyDescent="0.25">
      <c r="A182" s="66"/>
      <c r="B182" s="67"/>
    </row>
    <row r="183" spans="1:2" x14ac:dyDescent="0.25">
      <c r="A183" s="66"/>
      <c r="B183" s="67"/>
    </row>
    <row r="184" spans="1:2" x14ac:dyDescent="0.25">
      <c r="A184" s="66"/>
      <c r="B184" s="67"/>
    </row>
    <row r="185" spans="1:2" x14ac:dyDescent="0.25">
      <c r="A185" s="66"/>
      <c r="B185" s="67"/>
    </row>
    <row r="186" spans="1:2" x14ac:dyDescent="0.25">
      <c r="A186" s="66"/>
      <c r="B186" s="67"/>
    </row>
    <row r="187" spans="1:2" x14ac:dyDescent="0.25">
      <c r="A187" s="66"/>
      <c r="B187" s="67"/>
    </row>
    <row r="188" spans="1:2" x14ac:dyDescent="0.25">
      <c r="A188" s="66"/>
      <c r="B188" s="67"/>
    </row>
    <row r="189" spans="1:2" x14ac:dyDescent="0.25">
      <c r="A189" s="66"/>
      <c r="B189" s="67"/>
    </row>
    <row r="190" spans="1:2" x14ac:dyDescent="0.25">
      <c r="A190" s="66"/>
      <c r="B190" s="67"/>
    </row>
    <row r="191" spans="1:2" x14ac:dyDescent="0.25">
      <c r="A191" s="66"/>
      <c r="B191" s="67"/>
    </row>
    <row r="192" spans="1:2" x14ac:dyDescent="0.25">
      <c r="A192" s="66"/>
      <c r="B192" s="67"/>
    </row>
    <row r="193" spans="1:2" x14ac:dyDescent="0.25">
      <c r="A193" s="66"/>
      <c r="B193" s="67"/>
    </row>
    <row r="194" spans="1:2" x14ac:dyDescent="0.25">
      <c r="A194" s="66"/>
      <c r="B194" s="67"/>
    </row>
    <row r="195" spans="1:2" x14ac:dyDescent="0.25">
      <c r="A195" s="66"/>
      <c r="B195" s="67"/>
    </row>
    <row r="196" spans="1:2" x14ac:dyDescent="0.25">
      <c r="A196" s="66"/>
      <c r="B196" s="67"/>
    </row>
    <row r="197" spans="1:2" x14ac:dyDescent="0.25">
      <c r="A197" s="66"/>
      <c r="B197" s="67"/>
    </row>
    <row r="198" spans="1:2" x14ac:dyDescent="0.25">
      <c r="A198" s="66"/>
      <c r="B198" s="67"/>
    </row>
    <row r="199" spans="1:2" x14ac:dyDescent="0.25">
      <c r="A199" s="66"/>
      <c r="B199" s="67"/>
    </row>
    <row r="200" spans="1:2" x14ac:dyDescent="0.25">
      <c r="A200" s="66"/>
      <c r="B200" s="67"/>
    </row>
    <row r="201" spans="1:2" x14ac:dyDescent="0.25">
      <c r="A201" s="66"/>
      <c r="B201" s="67"/>
    </row>
    <row r="202" spans="1:2" x14ac:dyDescent="0.25">
      <c r="A202" s="66"/>
      <c r="B202" s="67"/>
    </row>
    <row r="203" spans="1:2" x14ac:dyDescent="0.25">
      <c r="A203" s="66"/>
      <c r="B203" s="67"/>
    </row>
    <row r="204" spans="1:2" x14ac:dyDescent="0.25">
      <c r="A204" s="66"/>
      <c r="B204" s="67"/>
    </row>
    <row r="205" spans="1:2" x14ac:dyDescent="0.25">
      <c r="A205" s="66"/>
      <c r="B205" s="67"/>
    </row>
    <row r="206" spans="1:2" x14ac:dyDescent="0.25">
      <c r="A206" s="66"/>
      <c r="B206" s="67"/>
    </row>
    <row r="207" spans="1:2" x14ac:dyDescent="0.25">
      <c r="A207" s="66"/>
      <c r="B207" s="67"/>
    </row>
    <row r="208" spans="1:2" x14ac:dyDescent="0.25">
      <c r="A208" s="66"/>
      <c r="B208" s="67"/>
    </row>
    <row r="209" spans="1:2" x14ac:dyDescent="0.25">
      <c r="A209" s="66"/>
      <c r="B209" s="67"/>
    </row>
    <row r="210" spans="1:2" x14ac:dyDescent="0.25">
      <c r="A210" s="66"/>
      <c r="B210" s="67"/>
    </row>
    <row r="211" spans="1:2" x14ac:dyDescent="0.25">
      <c r="A211" s="66"/>
      <c r="B211" s="67"/>
    </row>
    <row r="212" spans="1:2" x14ac:dyDescent="0.25">
      <c r="A212" s="66"/>
      <c r="B212" s="67"/>
    </row>
    <row r="213" spans="1:2" x14ac:dyDescent="0.25">
      <c r="A213" s="66"/>
      <c r="B213" s="67"/>
    </row>
    <row r="214" spans="1:2" x14ac:dyDescent="0.25">
      <c r="A214" s="66"/>
      <c r="B214" s="67"/>
    </row>
    <row r="215" spans="1:2" x14ac:dyDescent="0.25">
      <c r="A215" s="66"/>
      <c r="B215" s="67"/>
    </row>
    <row r="216" spans="1:2" x14ac:dyDescent="0.25">
      <c r="A216" s="66"/>
      <c r="B216" s="67"/>
    </row>
    <row r="217" spans="1:2" x14ac:dyDescent="0.25">
      <c r="A217" s="66"/>
      <c r="B217" s="67"/>
    </row>
    <row r="218" spans="1:2" x14ac:dyDescent="0.25">
      <c r="A218" s="66"/>
      <c r="B218" s="67"/>
    </row>
    <row r="219" spans="1:2" x14ac:dyDescent="0.25">
      <c r="A219" s="66"/>
      <c r="B219" s="67"/>
    </row>
    <row r="220" spans="1:2" x14ac:dyDescent="0.25">
      <c r="A220" s="66"/>
      <c r="B220" s="67"/>
    </row>
    <row r="221" spans="1:2" x14ac:dyDescent="0.25">
      <c r="A221" s="66"/>
      <c r="B221" s="67"/>
    </row>
    <row r="222" spans="1:2" x14ac:dyDescent="0.25">
      <c r="A222" s="66"/>
      <c r="B222" s="67"/>
    </row>
    <row r="223" spans="1:2" x14ac:dyDescent="0.25">
      <c r="A223" s="66"/>
      <c r="B223" s="67"/>
    </row>
    <row r="224" spans="1:2" x14ac:dyDescent="0.25">
      <c r="A224" s="66"/>
      <c r="B224" s="67"/>
    </row>
    <row r="225" spans="1:12" x14ac:dyDescent="0.25">
      <c r="A225" s="66"/>
      <c r="B225" s="67"/>
    </row>
    <row r="226" spans="1:12" x14ac:dyDescent="0.25">
      <c r="A226" s="66"/>
      <c r="B226" s="67"/>
    </row>
    <row r="227" spans="1:12" x14ac:dyDescent="0.25">
      <c r="A227" s="81"/>
      <c r="B227" s="82"/>
    </row>
    <row r="228" spans="1:12" s="85" customFormat="1" x14ac:dyDescent="0.25">
      <c r="A228" s="83"/>
      <c r="B228" s="83"/>
      <c r="C228" s="84"/>
      <c r="E228" s="59"/>
      <c r="F228" s="60"/>
      <c r="G228" s="60"/>
      <c r="H228" s="60"/>
      <c r="I228" s="62"/>
      <c r="J228" s="62"/>
      <c r="K228" s="62"/>
    </row>
    <row r="232" spans="1:12" s="57" customFormat="1" x14ac:dyDescent="0.25">
      <c r="A232" s="56"/>
      <c r="B232" s="56"/>
      <c r="D232" s="58"/>
      <c r="E232" s="59"/>
      <c r="F232" s="60"/>
      <c r="G232" s="60"/>
      <c r="H232" s="60"/>
      <c r="I232" s="74"/>
      <c r="J232" s="74"/>
      <c r="K232" s="62"/>
      <c r="L232" s="58"/>
    </row>
    <row r="233" spans="1:12" s="57" customFormat="1" x14ac:dyDescent="0.25">
      <c r="A233" s="56"/>
      <c r="B233" s="56"/>
      <c r="D233" s="58"/>
      <c r="E233" s="59"/>
      <c r="F233" s="60"/>
      <c r="G233" s="60"/>
      <c r="H233" s="60"/>
      <c r="I233" s="74"/>
      <c r="J233" s="74"/>
      <c r="K233" s="62"/>
      <c r="L233" s="58"/>
    </row>
    <row r="234" spans="1:12" s="57" customFormat="1" x14ac:dyDescent="0.25">
      <c r="A234" s="56"/>
      <c r="B234" s="56"/>
      <c r="D234" s="58"/>
      <c r="E234" s="59"/>
      <c r="F234" s="60"/>
      <c r="G234" s="60"/>
      <c r="H234" s="60"/>
      <c r="I234" s="74"/>
      <c r="J234" s="74"/>
      <c r="K234" s="62"/>
      <c r="L234" s="58"/>
    </row>
    <row r="235" spans="1:12" s="57" customFormat="1" x14ac:dyDescent="0.25">
      <c r="A235" s="56"/>
      <c r="B235" s="56"/>
      <c r="D235" s="58"/>
      <c r="E235" s="59"/>
      <c r="F235" s="60"/>
      <c r="G235" s="60"/>
      <c r="H235" s="60"/>
      <c r="I235" s="74"/>
      <c r="J235" s="74"/>
      <c r="K235" s="62"/>
      <c r="L235" s="58"/>
    </row>
    <row r="236" spans="1:12" s="57" customFormat="1" x14ac:dyDescent="0.25">
      <c r="A236" s="56"/>
      <c r="B236" s="56"/>
      <c r="D236" s="58"/>
      <c r="E236" s="59"/>
      <c r="F236" s="60"/>
      <c r="G236" s="60"/>
      <c r="H236" s="60"/>
      <c r="I236" s="74"/>
      <c r="J236" s="74"/>
      <c r="K236" s="62"/>
      <c r="L236" s="58"/>
    </row>
    <row r="417" spans="3:3" x14ac:dyDescent="0.25">
      <c r="C417" s="86"/>
    </row>
    <row r="418" spans="3:3" x14ac:dyDescent="0.25">
      <c r="C418" s="86"/>
    </row>
    <row r="419" spans="3:3" x14ac:dyDescent="0.25">
      <c r="C419" s="86"/>
    </row>
    <row r="420" spans="3:3" x14ac:dyDescent="0.25">
      <c r="C420" s="86"/>
    </row>
    <row r="421" spans="3:3" x14ac:dyDescent="0.25">
      <c r="C421" s="86"/>
    </row>
    <row r="422" spans="3:3" x14ac:dyDescent="0.25">
      <c r="C422" s="86"/>
    </row>
    <row r="423" spans="3:3" x14ac:dyDescent="0.25">
      <c r="C423" s="86"/>
    </row>
    <row r="424" spans="3:3" x14ac:dyDescent="0.25">
      <c r="C424" s="86"/>
    </row>
    <row r="425" spans="3:3" x14ac:dyDescent="0.25">
      <c r="C425" s="86"/>
    </row>
    <row r="426" spans="3:3" x14ac:dyDescent="0.25">
      <c r="C426" s="86"/>
    </row>
    <row r="427" spans="3:3" x14ac:dyDescent="0.25">
      <c r="C427" s="86"/>
    </row>
    <row r="428" spans="3:3" x14ac:dyDescent="0.25">
      <c r="C428" s="86"/>
    </row>
    <row r="429" spans="3:3" x14ac:dyDescent="0.25">
      <c r="C429" s="86"/>
    </row>
    <row r="430" spans="3:3" x14ac:dyDescent="0.25">
      <c r="C430" s="86"/>
    </row>
    <row r="431" spans="3:3" x14ac:dyDescent="0.25">
      <c r="C431" s="86"/>
    </row>
    <row r="432" spans="3:3" x14ac:dyDescent="0.25">
      <c r="C432" s="86"/>
    </row>
    <row r="433" spans="3:3" x14ac:dyDescent="0.25">
      <c r="C433" s="86"/>
    </row>
    <row r="434" spans="3:3" x14ac:dyDescent="0.25">
      <c r="C434" s="86"/>
    </row>
    <row r="435" spans="3:3" x14ac:dyDescent="0.25">
      <c r="C435" s="86"/>
    </row>
    <row r="436" spans="3:3" x14ac:dyDescent="0.25">
      <c r="C436" s="86"/>
    </row>
    <row r="437" spans="3:3" x14ac:dyDescent="0.25">
      <c r="C437" s="86"/>
    </row>
    <row r="438" spans="3:3" x14ac:dyDescent="0.25">
      <c r="C438" s="86"/>
    </row>
    <row r="439" spans="3:3" x14ac:dyDescent="0.25">
      <c r="C439" s="86"/>
    </row>
    <row r="440" spans="3:3" x14ac:dyDescent="0.25">
      <c r="C440" s="86"/>
    </row>
    <row r="441" spans="3:3" x14ac:dyDescent="0.25">
      <c r="C441" s="86"/>
    </row>
    <row r="442" spans="3:3" x14ac:dyDescent="0.25">
      <c r="C442" s="86"/>
    </row>
  </sheetData>
  <mergeCells count="1">
    <mergeCell ref="D1:F1"/>
  </mergeCells>
  <hyperlinks>
    <hyperlink ref="D1" location="Tartalom_Index!A1" display="Vissza a Tartalomra / Return to the Index"/>
    <hyperlink ref="D1:F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dimension ref="A1:P34"/>
  <sheetViews>
    <sheetView showGridLines="0" zoomScale="120" zoomScaleNormal="120" workbookViewId="0"/>
  </sheetViews>
  <sheetFormatPr defaultRowHeight="14.4" x14ac:dyDescent="0.3"/>
  <cols>
    <col min="9" max="9" width="13.44140625" bestFit="1" customWidth="1"/>
    <col min="10" max="10" width="13.44140625" customWidth="1"/>
    <col min="11" max="13" width="11.109375" customWidth="1"/>
    <col min="14" max="14" width="10" customWidth="1"/>
  </cols>
  <sheetData>
    <row r="1" spans="1:16" x14ac:dyDescent="0.3">
      <c r="A1" s="5" t="s">
        <v>1</v>
      </c>
      <c r="B1" s="15" t="s">
        <v>280</v>
      </c>
      <c r="I1" s="517" t="s">
        <v>3</v>
      </c>
      <c r="J1" s="511"/>
      <c r="K1" s="511"/>
    </row>
    <row r="2" spans="1:16" x14ac:dyDescent="0.3">
      <c r="A2" s="5" t="s">
        <v>4</v>
      </c>
      <c r="B2" s="15" t="s">
        <v>281</v>
      </c>
    </row>
    <row r="3" spans="1:16" x14ac:dyDescent="0.3">
      <c r="A3" s="6" t="s">
        <v>5</v>
      </c>
      <c r="B3" s="6" t="s">
        <v>6</v>
      </c>
    </row>
    <row r="4" spans="1:16" x14ac:dyDescent="0.3">
      <c r="A4" s="6" t="s">
        <v>7</v>
      </c>
      <c r="B4" s="6" t="s">
        <v>8</v>
      </c>
    </row>
    <row r="5" spans="1:16" x14ac:dyDescent="0.3">
      <c r="A5" s="7" t="s">
        <v>9</v>
      </c>
      <c r="B5" s="6" t="s">
        <v>457</v>
      </c>
    </row>
    <row r="6" spans="1:16" x14ac:dyDescent="0.3">
      <c r="A6" s="7" t="s">
        <v>10</v>
      </c>
      <c r="B6" s="6" t="s">
        <v>458</v>
      </c>
    </row>
    <row r="10" spans="1:16" x14ac:dyDescent="0.3">
      <c r="H10" s="1"/>
      <c r="J10" s="9">
        <v>43465</v>
      </c>
      <c r="K10" s="9">
        <v>43830</v>
      </c>
      <c r="L10" s="9">
        <v>44196</v>
      </c>
      <c r="M10" s="9">
        <v>44561</v>
      </c>
      <c r="N10" s="9">
        <v>44651</v>
      </c>
      <c r="O10" s="9">
        <v>44742</v>
      </c>
    </row>
    <row r="11" spans="1:16" x14ac:dyDescent="0.3">
      <c r="H11" s="8" t="s">
        <v>282</v>
      </c>
      <c r="I11" s="1" t="s">
        <v>279</v>
      </c>
      <c r="J11" s="27">
        <v>125.32</v>
      </c>
      <c r="K11" s="27">
        <v>162.19999999999999</v>
      </c>
      <c r="L11" s="27">
        <v>187.57</v>
      </c>
      <c r="M11" s="27">
        <v>193.78</v>
      </c>
      <c r="N11" s="27">
        <v>197.56</v>
      </c>
      <c r="O11" s="27">
        <v>203.66</v>
      </c>
      <c r="P11" s="26"/>
    </row>
    <row r="12" spans="1:16" x14ac:dyDescent="0.3">
      <c r="H12" s="8" t="s">
        <v>304</v>
      </c>
      <c r="I12" s="1" t="s">
        <v>303</v>
      </c>
      <c r="J12" s="1"/>
      <c r="K12" s="27"/>
      <c r="L12" s="27"/>
      <c r="M12" s="27">
        <v>19.86</v>
      </c>
      <c r="N12" s="27">
        <v>6.99</v>
      </c>
      <c r="O12" s="1"/>
    </row>
    <row r="13" spans="1:16" x14ac:dyDescent="0.3">
      <c r="H13" s="8"/>
      <c r="I13" s="1"/>
      <c r="J13" s="23"/>
      <c r="K13" s="23"/>
      <c r="L13" s="23"/>
      <c r="M13" s="23"/>
      <c r="N13" s="23"/>
      <c r="O13" s="23"/>
    </row>
    <row r="14" spans="1:16" x14ac:dyDescent="0.3">
      <c r="H14" s="21"/>
      <c r="I14" s="1"/>
      <c r="J14" s="23"/>
      <c r="K14" s="23"/>
      <c r="L14" s="23"/>
      <c r="M14" s="23"/>
      <c r="N14" s="23"/>
      <c r="O14" s="23"/>
    </row>
    <row r="15" spans="1:16" x14ac:dyDescent="0.3">
      <c r="H15" s="8"/>
      <c r="I15" s="1"/>
      <c r="J15" s="1"/>
      <c r="K15" s="27"/>
      <c r="L15" s="28"/>
      <c r="M15" s="29"/>
      <c r="O15" s="1"/>
    </row>
    <row r="16" spans="1:16" x14ac:dyDescent="0.3">
      <c r="H16" s="8"/>
      <c r="I16" s="1"/>
      <c r="J16" s="1"/>
      <c r="K16" s="27"/>
      <c r="L16" s="28"/>
      <c r="M16" s="29"/>
      <c r="O16" s="22"/>
    </row>
    <row r="17" spans="9:15" x14ac:dyDescent="0.3">
      <c r="I17" s="1"/>
      <c r="J17" s="1"/>
      <c r="K17" s="30"/>
      <c r="L17" s="30"/>
      <c r="M17" s="367"/>
      <c r="O17" s="1"/>
    </row>
    <row r="18" spans="9:15" x14ac:dyDescent="0.3">
      <c r="O18" s="1"/>
    </row>
    <row r="19" spans="9:15" x14ac:dyDescent="0.3">
      <c r="O19" s="1"/>
    </row>
    <row r="21" spans="9:15" x14ac:dyDescent="0.3">
      <c r="I21" s="1"/>
      <c r="J21" s="1"/>
      <c r="K21" s="27"/>
      <c r="L21" s="27"/>
      <c r="M21" s="368"/>
      <c r="N21" s="27"/>
    </row>
    <row r="22" spans="9:15" x14ac:dyDescent="0.3">
      <c r="K22" s="31"/>
      <c r="L22" s="31"/>
      <c r="M22" s="23"/>
    </row>
    <row r="23" spans="9:15" x14ac:dyDescent="0.3">
      <c r="K23" s="31"/>
      <c r="L23" s="31"/>
      <c r="M23" s="23"/>
    </row>
    <row r="24" spans="9:15" x14ac:dyDescent="0.3">
      <c r="K24" s="31"/>
      <c r="L24" s="31"/>
      <c r="M24" s="31"/>
    </row>
    <row r="25" spans="9:15" x14ac:dyDescent="0.3">
      <c r="K25" s="31"/>
      <c r="L25" s="31"/>
      <c r="M25" s="31"/>
    </row>
    <row r="26" spans="9:15" x14ac:dyDescent="0.3">
      <c r="K26" s="31"/>
      <c r="L26" s="31"/>
      <c r="M26" s="31"/>
    </row>
    <row r="27" spans="9:15" x14ac:dyDescent="0.3">
      <c r="K27" s="31"/>
      <c r="L27" s="31"/>
      <c r="M27" s="31"/>
    </row>
    <row r="29" spans="9:15" x14ac:dyDescent="0.3">
      <c r="K29" s="32"/>
      <c r="L29" s="32"/>
      <c r="M29" s="33"/>
    </row>
    <row r="30" spans="9:15" x14ac:dyDescent="0.3">
      <c r="K30" s="32"/>
      <c r="L30" s="33"/>
      <c r="M30" s="34"/>
    </row>
    <row r="31" spans="9:15" x14ac:dyDescent="0.3">
      <c r="K31" s="32"/>
      <c r="L31" s="33"/>
      <c r="M31" s="34"/>
    </row>
    <row r="32" spans="9:15" x14ac:dyDescent="0.3">
      <c r="K32" s="33"/>
      <c r="L32" s="33"/>
      <c r="M32" s="34"/>
    </row>
    <row r="33" spans="11:13" x14ac:dyDescent="0.3">
      <c r="K33" s="32"/>
      <c r="L33" s="33"/>
      <c r="M33" s="34"/>
    </row>
    <row r="34" spans="11:13" x14ac:dyDescent="0.3">
      <c r="K34" s="32"/>
      <c r="L34" s="33"/>
      <c r="M34" s="34"/>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dimension ref="A1:P19"/>
  <sheetViews>
    <sheetView showGridLines="0" zoomScale="120" zoomScaleNormal="120" workbookViewId="0"/>
  </sheetViews>
  <sheetFormatPr defaultRowHeight="14.4" x14ac:dyDescent="0.3"/>
  <cols>
    <col min="8" max="8" width="13.5546875" style="12" customWidth="1"/>
    <col min="9" max="9" width="14" style="12" customWidth="1"/>
    <col min="10" max="13" width="9.109375" style="12" customWidth="1"/>
    <col min="14" max="15" width="9.109375" customWidth="1"/>
  </cols>
  <sheetData>
    <row r="1" spans="1:16" x14ac:dyDescent="0.3">
      <c r="A1" s="6" t="s">
        <v>1</v>
      </c>
      <c r="B1" s="385" t="s">
        <v>284</v>
      </c>
      <c r="H1" s="517" t="s">
        <v>3</v>
      </c>
      <c r="I1" s="511"/>
      <c r="J1" s="511"/>
    </row>
    <row r="2" spans="1:16" x14ac:dyDescent="0.3">
      <c r="A2" s="6" t="s">
        <v>4</v>
      </c>
      <c r="B2" s="385" t="s">
        <v>285</v>
      </c>
    </row>
    <row r="3" spans="1:16" x14ac:dyDescent="0.3">
      <c r="A3" s="6" t="s">
        <v>5</v>
      </c>
      <c r="B3" s="384" t="s">
        <v>6</v>
      </c>
    </row>
    <row r="4" spans="1:16" x14ac:dyDescent="0.3">
      <c r="A4" s="6" t="s">
        <v>7</v>
      </c>
      <c r="B4" s="384" t="s">
        <v>8</v>
      </c>
    </row>
    <row r="5" spans="1:16" x14ac:dyDescent="0.3">
      <c r="A5" s="7" t="s">
        <v>9</v>
      </c>
      <c r="B5" s="384" t="s">
        <v>455</v>
      </c>
    </row>
    <row r="6" spans="1:16" x14ac:dyDescent="0.3">
      <c r="A6" s="7" t="s">
        <v>10</v>
      </c>
      <c r="B6" s="40" t="s">
        <v>456</v>
      </c>
    </row>
    <row r="7" spans="1:16" x14ac:dyDescent="0.3">
      <c r="J7"/>
      <c r="K7"/>
      <c r="L7"/>
    </row>
    <row r="8" spans="1:16" x14ac:dyDescent="0.3">
      <c r="J8" s="9"/>
      <c r="K8" s="9"/>
      <c r="L8" s="9"/>
      <c r="M8"/>
      <c r="N8" s="9"/>
      <c r="O8" s="9"/>
    </row>
    <row r="9" spans="1:16" x14ac:dyDescent="0.3">
      <c r="I9"/>
      <c r="J9" s="9">
        <v>43465</v>
      </c>
      <c r="K9" s="9">
        <v>43830</v>
      </c>
      <c r="L9" s="9">
        <v>44196</v>
      </c>
      <c r="M9" s="9">
        <v>44561</v>
      </c>
      <c r="N9" s="9">
        <v>44651</v>
      </c>
      <c r="O9" s="9">
        <v>44742</v>
      </c>
    </row>
    <row r="10" spans="1:16" x14ac:dyDescent="0.3">
      <c r="H10" s="1" t="s">
        <v>286</v>
      </c>
      <c r="I10" s="1" t="s">
        <v>283</v>
      </c>
      <c r="J10" s="305">
        <v>3.72</v>
      </c>
      <c r="K10" s="305">
        <v>4.26</v>
      </c>
      <c r="L10" s="305">
        <v>3.85</v>
      </c>
      <c r="M10" s="305">
        <v>3.31</v>
      </c>
      <c r="N10" s="305">
        <v>3.39</v>
      </c>
      <c r="O10" s="305">
        <v>3.48</v>
      </c>
      <c r="P10" s="26"/>
    </row>
    <row r="11" spans="1:16" x14ac:dyDescent="0.3">
      <c r="H11" s="1" t="s">
        <v>306</v>
      </c>
      <c r="I11" s="1" t="s">
        <v>305</v>
      </c>
      <c r="J11" s="305"/>
      <c r="K11" s="305"/>
      <c r="L11" s="305"/>
      <c r="M11" s="305">
        <v>0.84</v>
      </c>
      <c r="N11" s="305">
        <v>0.51</v>
      </c>
      <c r="O11" s="305"/>
    </row>
    <row r="12" spans="1:16" x14ac:dyDescent="0.3">
      <c r="H12" s="1"/>
      <c r="I12" s="41"/>
      <c r="J12" s="36"/>
      <c r="K12" s="36"/>
      <c r="L12" s="36"/>
      <c r="M12" s="36"/>
      <c r="N12" s="36"/>
      <c r="O12" s="36"/>
    </row>
    <row r="13" spans="1:16" x14ac:dyDescent="0.3">
      <c r="H13" s="1"/>
      <c r="I13" s="41"/>
      <c r="J13" s="36"/>
      <c r="K13" s="36"/>
      <c r="L13" s="36"/>
      <c r="M13" s="36"/>
      <c r="N13" s="36"/>
      <c r="O13" s="36"/>
    </row>
    <row r="14" spans="1:16" x14ac:dyDescent="0.3">
      <c r="L14" s="305"/>
    </row>
    <row r="15" spans="1:16" x14ac:dyDescent="0.3">
      <c r="K15" s="383"/>
    </row>
    <row r="16" spans="1:16" x14ac:dyDescent="0.3">
      <c r="K16" s="383"/>
      <c r="L16" s="382"/>
    </row>
    <row r="17" spans="11:15" x14ac:dyDescent="0.3">
      <c r="K17" s="383"/>
      <c r="L17" s="382"/>
    </row>
    <row r="18" spans="11:15" x14ac:dyDescent="0.3">
      <c r="K18" s="383"/>
      <c r="L18" s="382"/>
      <c r="M18" s="369"/>
      <c r="N18" s="369"/>
      <c r="O18" s="369"/>
    </row>
    <row r="19" spans="11:15" x14ac:dyDescent="0.3">
      <c r="K19" s="383"/>
      <c r="L19" s="382"/>
    </row>
  </sheetData>
  <mergeCells count="1">
    <mergeCell ref="H1:J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6"/>
  <dimension ref="A1:P19"/>
  <sheetViews>
    <sheetView showGridLines="0" zoomScale="120" zoomScaleNormal="120" workbookViewId="0"/>
  </sheetViews>
  <sheetFormatPr defaultRowHeight="14.4" x14ac:dyDescent="0.3"/>
  <cols>
    <col min="9" max="9" width="13.44140625" bestFit="1" customWidth="1"/>
    <col min="10" max="14" width="11.109375" customWidth="1"/>
    <col min="15" max="15" width="10" customWidth="1"/>
  </cols>
  <sheetData>
    <row r="1" spans="1:16" x14ac:dyDescent="0.3">
      <c r="A1" s="5" t="s">
        <v>1</v>
      </c>
      <c r="B1" s="15" t="s">
        <v>21</v>
      </c>
      <c r="H1" s="511" t="s">
        <v>3</v>
      </c>
      <c r="I1" s="511"/>
      <c r="J1" s="511"/>
    </row>
    <row r="2" spans="1:16" x14ac:dyDescent="0.3">
      <c r="A2" s="5" t="s">
        <v>4</v>
      </c>
      <c r="B2" s="15" t="s">
        <v>22</v>
      </c>
    </row>
    <row r="3" spans="1:16" x14ac:dyDescent="0.3">
      <c r="A3" s="6" t="s">
        <v>5</v>
      </c>
      <c r="B3" s="6" t="s">
        <v>6</v>
      </c>
    </row>
    <row r="4" spans="1:16" x14ac:dyDescent="0.3">
      <c r="A4" s="6" t="s">
        <v>7</v>
      </c>
      <c r="B4" s="6" t="s">
        <v>8</v>
      </c>
    </row>
    <row r="5" spans="1:16" x14ac:dyDescent="0.3">
      <c r="A5" s="7" t="s">
        <v>9</v>
      </c>
      <c r="B5" s="6" t="s">
        <v>508</v>
      </c>
    </row>
    <row r="6" spans="1:16" x14ac:dyDescent="0.3">
      <c r="A6" s="7" t="s">
        <v>10</v>
      </c>
      <c r="B6" s="87" t="s">
        <v>527</v>
      </c>
    </row>
    <row r="9" spans="1:16" x14ac:dyDescent="0.3">
      <c r="N9" s="9"/>
    </row>
    <row r="10" spans="1:16" x14ac:dyDescent="0.3">
      <c r="H10" s="1"/>
      <c r="I10" s="1"/>
      <c r="J10" s="9">
        <v>43465</v>
      </c>
      <c r="K10" s="9">
        <v>43830</v>
      </c>
      <c r="L10" s="9">
        <v>44196</v>
      </c>
      <c r="M10" s="9">
        <v>44561</v>
      </c>
      <c r="N10" s="9">
        <v>44651</v>
      </c>
      <c r="O10" s="9">
        <v>44742</v>
      </c>
      <c r="P10" s="1"/>
    </row>
    <row r="11" spans="1:16" x14ac:dyDescent="0.3">
      <c r="H11" s="8" t="s">
        <v>11</v>
      </c>
      <c r="I11" s="1" t="s">
        <v>12</v>
      </c>
      <c r="J11" s="17">
        <v>77</v>
      </c>
      <c r="K11" s="17">
        <v>75</v>
      </c>
      <c r="L11" s="18">
        <v>73</v>
      </c>
      <c r="M11" s="18">
        <v>71</v>
      </c>
      <c r="N11" s="20">
        <v>69</v>
      </c>
      <c r="O11" s="20">
        <v>69</v>
      </c>
      <c r="P11" s="1"/>
    </row>
    <row r="12" spans="1:16" x14ac:dyDescent="0.3">
      <c r="H12" s="8" t="s">
        <v>13</v>
      </c>
      <c r="I12" s="1" t="s">
        <v>14</v>
      </c>
      <c r="J12" s="19">
        <v>281</v>
      </c>
      <c r="K12" s="19">
        <v>233</v>
      </c>
      <c r="L12" s="20">
        <v>210</v>
      </c>
      <c r="M12" s="18">
        <v>155</v>
      </c>
      <c r="N12" s="20">
        <v>145</v>
      </c>
      <c r="O12" s="20">
        <v>142</v>
      </c>
      <c r="P12" s="1"/>
    </row>
    <row r="13" spans="1:16" x14ac:dyDescent="0.3">
      <c r="H13" s="8" t="s">
        <v>17</v>
      </c>
      <c r="I13" s="1" t="s">
        <v>18</v>
      </c>
      <c r="J13" s="19">
        <v>940</v>
      </c>
      <c r="K13" s="19">
        <v>986</v>
      </c>
      <c r="L13" s="20">
        <v>960</v>
      </c>
      <c r="M13" s="20">
        <v>922</v>
      </c>
      <c r="N13" s="20">
        <v>894</v>
      </c>
      <c r="O13" s="20">
        <v>892</v>
      </c>
      <c r="P13" s="1"/>
    </row>
    <row r="14" spans="1:16" x14ac:dyDescent="0.3">
      <c r="H14" s="21" t="s">
        <v>23</v>
      </c>
      <c r="I14" s="1" t="s">
        <v>24</v>
      </c>
      <c r="J14" s="19">
        <v>167</v>
      </c>
      <c r="K14" s="19">
        <v>157</v>
      </c>
      <c r="L14" s="20">
        <v>146</v>
      </c>
      <c r="M14" s="18">
        <v>137</v>
      </c>
      <c r="N14" s="20">
        <v>110</v>
      </c>
      <c r="O14" s="20">
        <v>108</v>
      </c>
      <c r="P14" s="1"/>
    </row>
    <row r="15" spans="1:16" x14ac:dyDescent="0.3">
      <c r="H15" s="8" t="s">
        <v>15</v>
      </c>
      <c r="I15" s="1" t="s">
        <v>16</v>
      </c>
      <c r="J15" s="19">
        <v>358</v>
      </c>
      <c r="K15" s="19">
        <v>337</v>
      </c>
      <c r="L15" s="20">
        <v>322</v>
      </c>
      <c r="M15" s="18">
        <v>278</v>
      </c>
      <c r="N15" s="20">
        <v>205</v>
      </c>
      <c r="O15" s="20">
        <v>187</v>
      </c>
      <c r="P15" s="1"/>
    </row>
    <row r="16" spans="1:16" x14ac:dyDescent="0.3">
      <c r="H16" s="8" t="s">
        <v>19</v>
      </c>
      <c r="I16" s="1" t="s">
        <v>20</v>
      </c>
      <c r="J16" s="19">
        <v>359</v>
      </c>
      <c r="K16" s="19">
        <v>324</v>
      </c>
      <c r="L16" s="20">
        <v>302</v>
      </c>
      <c r="M16" s="18">
        <v>261</v>
      </c>
      <c r="N16" s="20">
        <v>197</v>
      </c>
      <c r="O16" s="20">
        <v>195</v>
      </c>
      <c r="P16" s="22"/>
    </row>
    <row r="17" spans="9:16" x14ac:dyDescent="0.3">
      <c r="I17" s="1"/>
      <c r="J17" s="23"/>
      <c r="K17" s="23"/>
      <c r="L17" s="23"/>
      <c r="M17" s="1"/>
      <c r="N17" s="24"/>
      <c r="P17" s="1"/>
    </row>
    <row r="18" spans="9:16" x14ac:dyDescent="0.3">
      <c r="L18" s="25"/>
      <c r="M18" s="25"/>
      <c r="N18" s="25"/>
      <c r="P18" s="1"/>
    </row>
    <row r="19" spans="9:16" x14ac:dyDescent="0.3">
      <c r="O19" s="1"/>
      <c r="P19" s="1"/>
    </row>
  </sheetData>
  <mergeCells count="1">
    <mergeCell ref="H1:J1"/>
  </mergeCells>
  <hyperlinks>
    <hyperlink ref="H1" location="Tartalom_Index!A1" display="Vissza a Tartalomra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dimension ref="A1:Q34"/>
  <sheetViews>
    <sheetView showGridLines="0" topLeftCell="A4" zoomScale="120" zoomScaleNormal="120" workbookViewId="0"/>
  </sheetViews>
  <sheetFormatPr defaultRowHeight="14.4" x14ac:dyDescent="0.3"/>
  <cols>
    <col min="9" max="9" width="13.44140625" bestFit="1" customWidth="1"/>
    <col min="10" max="15" width="9.33203125" customWidth="1"/>
    <col min="16" max="16" width="10" customWidth="1"/>
  </cols>
  <sheetData>
    <row r="1" spans="1:17" x14ac:dyDescent="0.3">
      <c r="A1" s="5" t="s">
        <v>1</v>
      </c>
      <c r="B1" s="15" t="s">
        <v>445</v>
      </c>
      <c r="H1" s="511" t="s">
        <v>3</v>
      </c>
      <c r="I1" s="511"/>
      <c r="J1" s="511"/>
    </row>
    <row r="2" spans="1:17" x14ac:dyDescent="0.3">
      <c r="A2" s="5" t="s">
        <v>4</v>
      </c>
      <c r="B2" s="15" t="s">
        <v>446</v>
      </c>
    </row>
    <row r="3" spans="1:17" x14ac:dyDescent="0.3">
      <c r="A3" s="6" t="s">
        <v>5</v>
      </c>
      <c r="B3" s="6" t="s">
        <v>6</v>
      </c>
    </row>
    <row r="4" spans="1:17" x14ac:dyDescent="0.3">
      <c r="A4" s="6" t="s">
        <v>7</v>
      </c>
      <c r="B4" s="6" t="s">
        <v>8</v>
      </c>
    </row>
    <row r="5" spans="1:17" x14ac:dyDescent="0.3">
      <c r="A5" s="7" t="s">
        <v>9</v>
      </c>
    </row>
    <row r="6" spans="1:17" x14ac:dyDescent="0.3">
      <c r="A6" s="7" t="s">
        <v>10</v>
      </c>
    </row>
    <row r="10" spans="1:17" x14ac:dyDescent="0.3">
      <c r="H10" s="1"/>
      <c r="I10" s="1"/>
      <c r="J10" s="9">
        <v>43465</v>
      </c>
      <c r="K10" s="9">
        <v>43830</v>
      </c>
      <c r="L10" s="9">
        <v>44196</v>
      </c>
      <c r="M10" s="9">
        <v>44561</v>
      </c>
      <c r="N10" s="9">
        <v>44651</v>
      </c>
      <c r="O10" s="9">
        <v>44742</v>
      </c>
      <c r="P10" s="9"/>
      <c r="Q10" s="1"/>
    </row>
    <row r="11" spans="1:17" x14ac:dyDescent="0.3">
      <c r="H11" s="8" t="s">
        <v>447</v>
      </c>
      <c r="I11" s="1" t="s">
        <v>448</v>
      </c>
      <c r="J11" s="27">
        <v>6</v>
      </c>
      <c r="K11" s="27">
        <v>7.3</v>
      </c>
      <c r="L11" s="28">
        <v>10.5</v>
      </c>
      <c r="M11" s="28">
        <v>12.1</v>
      </c>
      <c r="N11" s="28">
        <v>10.1</v>
      </c>
      <c r="O11" s="28">
        <v>11.8</v>
      </c>
      <c r="P11" s="254"/>
      <c r="Q11" s="1"/>
    </row>
    <row r="12" spans="1:17" x14ac:dyDescent="0.3">
      <c r="H12" s="8" t="s">
        <v>436</v>
      </c>
      <c r="I12" s="1" t="s">
        <v>435</v>
      </c>
      <c r="J12" s="27">
        <v>0.6</v>
      </c>
      <c r="K12" s="28">
        <v>1</v>
      </c>
      <c r="L12" s="29">
        <v>0.9</v>
      </c>
      <c r="M12" s="28">
        <v>0.8</v>
      </c>
      <c r="N12" s="28">
        <v>0.8</v>
      </c>
      <c r="O12" s="28">
        <v>0.6</v>
      </c>
      <c r="P12" s="254"/>
      <c r="Q12" s="1"/>
    </row>
    <row r="13" spans="1:17" x14ac:dyDescent="0.3">
      <c r="H13" s="8" t="s">
        <v>449</v>
      </c>
      <c r="I13" s="1" t="s">
        <v>450</v>
      </c>
      <c r="J13" s="27">
        <v>1.9</v>
      </c>
      <c r="K13" s="28">
        <v>1.9</v>
      </c>
      <c r="L13" s="29">
        <v>1.9</v>
      </c>
      <c r="M13" s="28">
        <v>2</v>
      </c>
      <c r="N13" s="28">
        <v>2</v>
      </c>
      <c r="O13" s="28">
        <v>2</v>
      </c>
      <c r="P13" s="254"/>
      <c r="Q13" s="1"/>
    </row>
    <row r="14" spans="1:17" x14ac:dyDescent="0.3">
      <c r="H14" s="21" t="s">
        <v>451</v>
      </c>
      <c r="I14" s="1" t="s">
        <v>452</v>
      </c>
      <c r="J14" s="28">
        <v>25.2</v>
      </c>
      <c r="K14" s="28">
        <v>28.5</v>
      </c>
      <c r="L14" s="29">
        <v>25.3</v>
      </c>
      <c r="M14" s="28">
        <v>34.700000000000003</v>
      </c>
      <c r="N14" s="28">
        <v>34.6</v>
      </c>
      <c r="O14" s="28">
        <v>34.1</v>
      </c>
      <c r="P14" s="254"/>
      <c r="Q14" s="1"/>
    </row>
    <row r="15" spans="1:17" x14ac:dyDescent="0.3">
      <c r="H15" s="8" t="s">
        <v>25</v>
      </c>
      <c r="I15" s="1" t="s">
        <v>26</v>
      </c>
      <c r="J15" s="27">
        <v>88.8</v>
      </c>
      <c r="K15" s="28">
        <v>119.9</v>
      </c>
      <c r="L15" s="29">
        <v>144.5</v>
      </c>
      <c r="M15" s="28">
        <v>161.69999999999999</v>
      </c>
      <c r="N15" s="28">
        <v>154.9</v>
      </c>
      <c r="O15" s="28">
        <v>152.9</v>
      </c>
      <c r="P15" s="254"/>
      <c r="Q15" s="1"/>
    </row>
    <row r="16" spans="1:17" x14ac:dyDescent="0.3">
      <c r="H16" s="8" t="s">
        <v>453</v>
      </c>
      <c r="I16" s="1" t="s">
        <v>454</v>
      </c>
      <c r="J16" s="27">
        <v>2.8</v>
      </c>
      <c r="K16" s="28">
        <v>3.6</v>
      </c>
      <c r="L16" s="29">
        <v>3.3</v>
      </c>
      <c r="M16" s="28">
        <v>2.4</v>
      </c>
      <c r="N16" s="28">
        <v>2.2999999999999998</v>
      </c>
      <c r="O16" s="28">
        <v>2.2999999999999998</v>
      </c>
      <c r="P16" s="254"/>
      <c r="Q16" s="22"/>
    </row>
    <row r="17" spans="9:17" x14ac:dyDescent="0.3">
      <c r="I17" s="1"/>
      <c r="J17" s="30"/>
      <c r="K17" s="30"/>
      <c r="L17" s="30"/>
      <c r="M17" s="30"/>
      <c r="N17" s="30"/>
      <c r="O17" s="30"/>
      <c r="Q17" s="1"/>
    </row>
    <row r="18" spans="9:17" x14ac:dyDescent="0.3">
      <c r="J18" s="405"/>
      <c r="K18" s="405"/>
      <c r="L18" s="30"/>
      <c r="M18" s="30"/>
      <c r="N18" s="30"/>
      <c r="O18" s="30"/>
      <c r="Q18" s="1"/>
    </row>
    <row r="19" spans="9:17" x14ac:dyDescent="0.3">
      <c r="L19" s="30"/>
      <c r="M19" s="30"/>
      <c r="N19" s="30"/>
      <c r="O19" s="30"/>
      <c r="P19" s="1"/>
      <c r="Q19" s="1"/>
    </row>
    <row r="20" spans="9:17" x14ac:dyDescent="0.3">
      <c r="L20" s="30"/>
      <c r="M20" s="30"/>
      <c r="N20" s="30"/>
      <c r="O20" s="30"/>
    </row>
    <row r="21" spans="9:17" x14ac:dyDescent="0.3">
      <c r="L21" s="30"/>
      <c r="M21" s="30"/>
      <c r="N21" s="30"/>
      <c r="O21" s="30"/>
    </row>
    <row r="22" spans="9:17" x14ac:dyDescent="0.3">
      <c r="J22" s="31"/>
      <c r="K22" s="31"/>
      <c r="L22" s="30"/>
      <c r="M22" s="30"/>
      <c r="N22" s="30"/>
      <c r="O22" s="30"/>
    </row>
    <row r="23" spans="9:17" x14ac:dyDescent="0.3">
      <c r="J23" s="31"/>
      <c r="K23" s="31"/>
      <c r="L23" s="31"/>
      <c r="M23" s="25"/>
      <c r="N23" s="23"/>
      <c r="O23" s="23"/>
    </row>
    <row r="24" spans="9:17" x14ac:dyDescent="0.3">
      <c r="J24" s="31"/>
      <c r="K24" s="31"/>
      <c r="L24" s="31"/>
      <c r="M24" s="31"/>
      <c r="N24" s="31"/>
      <c r="O24" s="31"/>
    </row>
    <row r="25" spans="9:17" x14ac:dyDescent="0.3">
      <c r="J25" s="31"/>
      <c r="K25" s="31"/>
      <c r="L25" s="31"/>
      <c r="M25" s="31"/>
      <c r="N25" s="31"/>
      <c r="O25" s="31"/>
    </row>
    <row r="26" spans="9:17" x14ac:dyDescent="0.3">
      <c r="J26" s="31"/>
      <c r="K26" s="31"/>
      <c r="L26" s="31"/>
      <c r="M26" s="31"/>
      <c r="N26" s="31"/>
      <c r="O26" s="31"/>
    </row>
    <row r="27" spans="9:17" x14ac:dyDescent="0.3">
      <c r="J27" s="31"/>
      <c r="K27" s="31"/>
      <c r="L27" s="31"/>
      <c r="M27" s="31"/>
      <c r="N27" s="31"/>
      <c r="O27" s="31"/>
    </row>
    <row r="29" spans="9:17" x14ac:dyDescent="0.3">
      <c r="J29" s="32"/>
      <c r="K29" s="32"/>
      <c r="L29" s="32"/>
      <c r="M29" s="32"/>
      <c r="N29" s="33"/>
      <c r="O29" s="33"/>
    </row>
    <row r="30" spans="9:17" x14ac:dyDescent="0.3">
      <c r="J30" s="32"/>
      <c r="K30" s="33"/>
      <c r="L30" s="33"/>
      <c r="M30" s="33"/>
      <c r="N30" s="33"/>
      <c r="O30" s="34"/>
    </row>
    <row r="31" spans="9:17" x14ac:dyDescent="0.3">
      <c r="J31" s="32"/>
      <c r="K31" s="33"/>
      <c r="L31" s="33"/>
      <c r="M31" s="33"/>
      <c r="N31" s="34"/>
      <c r="O31" s="34"/>
    </row>
    <row r="32" spans="9:17" x14ac:dyDescent="0.3">
      <c r="J32" s="33"/>
      <c r="K32" s="33"/>
      <c r="L32" s="33"/>
      <c r="M32" s="33"/>
      <c r="N32" s="33"/>
      <c r="O32" s="34"/>
    </row>
    <row r="33" spans="10:15" x14ac:dyDescent="0.3">
      <c r="J33" s="32"/>
      <c r="K33" s="33"/>
      <c r="L33" s="33"/>
      <c r="M33" s="33"/>
      <c r="N33" s="34"/>
      <c r="O33" s="34"/>
    </row>
    <row r="34" spans="10:15" x14ac:dyDescent="0.3">
      <c r="J34" s="32"/>
      <c r="K34" s="33"/>
      <c r="L34" s="33"/>
      <c r="M34" s="33"/>
      <c r="N34" s="33"/>
      <c r="O34" s="34"/>
    </row>
  </sheetData>
  <mergeCells count="1">
    <mergeCell ref="H1:J1"/>
  </mergeCells>
  <hyperlinks>
    <hyperlink ref="H1" location="Tartalom_Index!A1" display="Vissza a Tartalomra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4"/>
  <dimension ref="A1:Q29"/>
  <sheetViews>
    <sheetView showGridLines="0" zoomScale="120" zoomScaleNormal="120" workbookViewId="0">
      <selection activeCell="B1" sqref="B1"/>
    </sheetView>
  </sheetViews>
  <sheetFormatPr defaultRowHeight="14.4" x14ac:dyDescent="0.3"/>
  <cols>
    <col min="9" max="9" width="13.44140625" bestFit="1" customWidth="1"/>
    <col min="10" max="15" width="9.33203125" customWidth="1"/>
    <col min="16" max="16" width="10" customWidth="1"/>
  </cols>
  <sheetData>
    <row r="1" spans="1:17" x14ac:dyDescent="0.3">
      <c r="A1" s="5" t="s">
        <v>1</v>
      </c>
      <c r="B1" s="15" t="s">
        <v>437</v>
      </c>
      <c r="I1" s="517" t="s">
        <v>3</v>
      </c>
      <c r="J1" s="511"/>
      <c r="K1" s="511"/>
    </row>
    <row r="2" spans="1:17" x14ac:dyDescent="0.3">
      <c r="A2" s="5" t="s">
        <v>4</v>
      </c>
      <c r="B2" s="286" t="s">
        <v>438</v>
      </c>
    </row>
    <row r="3" spans="1:17" x14ac:dyDescent="0.3">
      <c r="A3" s="6" t="s">
        <v>5</v>
      </c>
      <c r="B3" s="6" t="s">
        <v>6</v>
      </c>
    </row>
    <row r="4" spans="1:17" x14ac:dyDescent="0.3">
      <c r="A4" s="6" t="s">
        <v>7</v>
      </c>
      <c r="B4" s="6" t="s">
        <v>8</v>
      </c>
    </row>
    <row r="5" spans="1:17" x14ac:dyDescent="0.3">
      <c r="A5" s="7" t="s">
        <v>9</v>
      </c>
    </row>
    <row r="6" spans="1:17" x14ac:dyDescent="0.3">
      <c r="A6" s="7" t="s">
        <v>10</v>
      </c>
    </row>
    <row r="7" spans="1:17" x14ac:dyDescent="0.3">
      <c r="I7" s="1"/>
    </row>
    <row r="10" spans="1:17" x14ac:dyDescent="0.3">
      <c r="H10" s="1"/>
      <c r="I10" s="1"/>
      <c r="J10" s="9">
        <v>43465</v>
      </c>
      <c r="K10" s="9">
        <v>43830</v>
      </c>
      <c r="L10" s="9">
        <v>44196</v>
      </c>
      <c r="M10" s="9">
        <v>44561</v>
      </c>
      <c r="N10" s="9">
        <v>44651</v>
      </c>
      <c r="O10" s="9">
        <v>44742</v>
      </c>
      <c r="P10" s="9"/>
      <c r="Q10" s="1"/>
    </row>
    <row r="11" spans="1:17" x14ac:dyDescent="0.3">
      <c r="H11" s="8" t="s">
        <v>439</v>
      </c>
      <c r="I11" s="1" t="s">
        <v>440</v>
      </c>
      <c r="J11" s="447">
        <v>4.2</v>
      </c>
      <c r="K11" s="447">
        <v>3.1</v>
      </c>
      <c r="L11" s="448">
        <v>3.7</v>
      </c>
      <c r="M11" s="449">
        <v>3.5</v>
      </c>
      <c r="N11" s="450">
        <v>3</v>
      </c>
      <c r="O11" s="450">
        <v>2.9</v>
      </c>
      <c r="P11" s="250"/>
      <c r="Q11" s="1"/>
    </row>
    <row r="12" spans="1:17" x14ac:dyDescent="0.3">
      <c r="H12" s="8" t="s">
        <v>431</v>
      </c>
      <c r="I12" s="1" t="s">
        <v>441</v>
      </c>
      <c r="J12" s="447">
        <v>8.1</v>
      </c>
      <c r="K12" s="448">
        <v>40.9</v>
      </c>
      <c r="L12" s="451">
        <v>38</v>
      </c>
      <c r="M12" s="448">
        <v>18.3</v>
      </c>
      <c r="N12" s="450">
        <v>17.899999999999999</v>
      </c>
      <c r="O12" s="450">
        <v>17.3</v>
      </c>
      <c r="P12" s="250"/>
      <c r="Q12" s="1"/>
    </row>
    <row r="13" spans="1:17" x14ac:dyDescent="0.3">
      <c r="H13" s="8" t="s">
        <v>442</v>
      </c>
      <c r="I13" s="1" t="s">
        <v>443</v>
      </c>
      <c r="J13" s="447">
        <v>1.9</v>
      </c>
      <c r="K13" s="448">
        <v>8.8000000000000007</v>
      </c>
      <c r="L13" s="451">
        <v>0.1</v>
      </c>
      <c r="M13" s="448">
        <v>0</v>
      </c>
      <c r="N13" s="450">
        <v>1.1000000000000001</v>
      </c>
      <c r="O13" s="450">
        <v>0.9</v>
      </c>
      <c r="P13" s="250"/>
      <c r="Q13" s="1"/>
    </row>
    <row r="14" spans="1:17" x14ac:dyDescent="0.3">
      <c r="H14" s="21" t="s">
        <v>27</v>
      </c>
      <c r="I14" s="1" t="s">
        <v>28</v>
      </c>
      <c r="J14" s="448">
        <v>87.2</v>
      </c>
      <c r="K14" s="448">
        <v>82.7</v>
      </c>
      <c r="L14" s="451">
        <v>119.6</v>
      </c>
      <c r="M14" s="448">
        <v>148.30000000000001</v>
      </c>
      <c r="N14" s="450">
        <v>140.6</v>
      </c>
      <c r="O14" s="450">
        <v>141.19999999999999</v>
      </c>
      <c r="P14" s="250"/>
      <c r="Q14" s="1"/>
    </row>
    <row r="15" spans="1:17" x14ac:dyDescent="0.3">
      <c r="H15" s="8" t="s">
        <v>29</v>
      </c>
      <c r="I15" s="1" t="s">
        <v>444</v>
      </c>
      <c r="J15" s="447">
        <v>23.9</v>
      </c>
      <c r="K15" s="448">
        <v>26.7</v>
      </c>
      <c r="L15" s="451">
        <v>25.2</v>
      </c>
      <c r="M15" s="448">
        <v>43.5</v>
      </c>
      <c r="N15" s="450">
        <v>42</v>
      </c>
      <c r="O15" s="450">
        <v>41.3</v>
      </c>
      <c r="P15" s="250"/>
      <c r="Q15" s="1"/>
    </row>
    <row r="16" spans="1:17" x14ac:dyDescent="0.3">
      <c r="H16" s="8"/>
      <c r="I16" s="1"/>
      <c r="J16" s="447"/>
      <c r="K16" s="448"/>
      <c r="L16" s="451"/>
      <c r="M16" s="451"/>
      <c r="N16" s="451"/>
      <c r="O16" s="451"/>
      <c r="Q16" s="22"/>
    </row>
    <row r="17" spans="9:17" x14ac:dyDescent="0.3">
      <c r="I17" s="1"/>
      <c r="J17" s="36"/>
      <c r="K17" s="36"/>
      <c r="L17" s="451"/>
      <c r="M17" s="451"/>
      <c r="N17" s="451"/>
      <c r="O17" s="451"/>
      <c r="Q17" s="1"/>
    </row>
    <row r="18" spans="9:17" x14ac:dyDescent="0.3">
      <c r="L18" s="451"/>
      <c r="M18" s="451"/>
      <c r="N18" s="451"/>
      <c r="O18" s="451"/>
      <c r="Q18" s="1"/>
    </row>
    <row r="19" spans="9:17" x14ac:dyDescent="0.3">
      <c r="J19" s="405"/>
      <c r="K19" s="405"/>
      <c r="L19" s="451"/>
      <c r="M19" s="451"/>
      <c r="N19" s="451"/>
      <c r="O19" s="451"/>
      <c r="P19" s="1"/>
      <c r="Q19" s="1"/>
    </row>
    <row r="20" spans="9:17" x14ac:dyDescent="0.3">
      <c r="J20" s="405"/>
      <c r="K20" s="405"/>
      <c r="L20" s="451"/>
      <c r="M20" s="451"/>
      <c r="N20" s="451"/>
      <c r="O20" s="451"/>
    </row>
    <row r="21" spans="9:17" x14ac:dyDescent="0.3">
      <c r="J21" s="405"/>
      <c r="K21" s="405"/>
      <c r="L21" s="405"/>
      <c r="M21" s="449"/>
      <c r="N21" s="36"/>
      <c r="O21" s="36"/>
    </row>
    <row r="22" spans="9:17" x14ac:dyDescent="0.3">
      <c r="J22" s="405"/>
      <c r="K22" s="405"/>
      <c r="L22" s="405"/>
      <c r="M22" s="449"/>
      <c r="N22" s="449"/>
      <c r="O22" s="449"/>
    </row>
    <row r="23" spans="9:17" x14ac:dyDescent="0.3">
      <c r="J23" s="405"/>
      <c r="K23" s="405"/>
      <c r="L23" s="405"/>
      <c r="M23" s="405"/>
      <c r="N23" s="405"/>
      <c r="O23" s="405"/>
    </row>
    <row r="25" spans="9:17" x14ac:dyDescent="0.3">
      <c r="J25" s="452"/>
      <c r="K25" s="452"/>
      <c r="L25" s="452"/>
      <c r="M25" s="452"/>
      <c r="N25" s="452"/>
      <c r="O25" s="452"/>
    </row>
    <row r="26" spans="9:17" x14ac:dyDescent="0.3">
      <c r="J26" s="452"/>
      <c r="K26" s="452"/>
      <c r="L26" s="452"/>
      <c r="M26" s="452"/>
      <c r="N26" s="452"/>
      <c r="O26" s="452"/>
    </row>
    <row r="27" spans="9:17" x14ac:dyDescent="0.3">
      <c r="J27" s="452"/>
      <c r="K27" s="452"/>
      <c r="L27" s="452"/>
      <c r="M27" s="452"/>
      <c r="N27" s="452"/>
      <c r="O27" s="452"/>
    </row>
    <row r="28" spans="9:17" x14ac:dyDescent="0.3">
      <c r="J28" s="452"/>
      <c r="K28" s="452"/>
      <c r="L28" s="452"/>
      <c r="M28" s="452"/>
      <c r="N28" s="452"/>
      <c r="O28" s="452"/>
    </row>
    <row r="29" spans="9:17" x14ac:dyDescent="0.3">
      <c r="J29" s="452"/>
      <c r="K29" s="452"/>
      <c r="L29" s="452"/>
      <c r="M29" s="452"/>
      <c r="N29" s="452"/>
      <c r="O29" s="452"/>
    </row>
  </sheetData>
  <mergeCells count="1">
    <mergeCell ref="I1:K1"/>
  </mergeCells>
  <hyperlinks>
    <hyperlink ref="I1" location="Tartalom_Index!A1" display="Vissza a Tartalomra / Return to the Index"/>
    <hyperlink ref="I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dimension ref="A1:P17"/>
  <sheetViews>
    <sheetView showGridLines="0" zoomScale="120" zoomScaleNormal="120" workbookViewId="0">
      <selection activeCell="B2" sqref="B2"/>
    </sheetView>
  </sheetViews>
  <sheetFormatPr defaultRowHeight="14.4" x14ac:dyDescent="0.3"/>
  <cols>
    <col min="8" max="9" width="11.6640625" style="12" customWidth="1"/>
    <col min="10" max="13" width="8.44140625" style="12" customWidth="1"/>
    <col min="14" max="15" width="8.44140625" customWidth="1"/>
  </cols>
  <sheetData>
    <row r="1" spans="1:16" x14ac:dyDescent="0.3">
      <c r="A1" s="6" t="s">
        <v>1</v>
      </c>
      <c r="B1" s="385" t="s">
        <v>432</v>
      </c>
      <c r="H1" s="517" t="s">
        <v>3</v>
      </c>
      <c r="I1" s="511"/>
    </row>
    <row r="2" spans="1:16" x14ac:dyDescent="0.3">
      <c r="A2" s="6" t="s">
        <v>4</v>
      </c>
      <c r="B2" s="385" t="s">
        <v>285</v>
      </c>
    </row>
    <row r="3" spans="1:16" x14ac:dyDescent="0.3">
      <c r="A3" s="6" t="s">
        <v>5</v>
      </c>
      <c r="B3" s="384" t="s">
        <v>6</v>
      </c>
    </row>
    <row r="4" spans="1:16" x14ac:dyDescent="0.3">
      <c r="A4" s="6" t="s">
        <v>7</v>
      </c>
      <c r="B4" s="384" t="s">
        <v>8</v>
      </c>
    </row>
    <row r="5" spans="1:16" x14ac:dyDescent="0.3">
      <c r="A5" s="7" t="s">
        <v>9</v>
      </c>
      <c r="B5" s="384"/>
    </row>
    <row r="6" spans="1:16" x14ac:dyDescent="0.3">
      <c r="A6" s="7" t="s">
        <v>10</v>
      </c>
      <c r="B6" s="40"/>
    </row>
    <row r="9" spans="1:16" x14ac:dyDescent="0.3">
      <c r="H9" s="1"/>
      <c r="I9" s="1"/>
      <c r="J9" s="386">
        <v>43465</v>
      </c>
      <c r="K9" s="386">
        <v>43830</v>
      </c>
      <c r="L9" s="386">
        <v>44196</v>
      </c>
      <c r="M9" s="386">
        <v>44561</v>
      </c>
      <c r="N9" s="386">
        <v>44651</v>
      </c>
      <c r="O9" s="386">
        <v>44742</v>
      </c>
      <c r="P9" s="386"/>
    </row>
    <row r="10" spans="1:16" x14ac:dyDescent="0.3">
      <c r="H10" s="1" t="s">
        <v>420</v>
      </c>
      <c r="I10" s="41" t="s">
        <v>419</v>
      </c>
      <c r="J10" s="36">
        <v>2.83</v>
      </c>
      <c r="K10" s="36">
        <v>3.01</v>
      </c>
      <c r="L10" s="36">
        <v>2.74</v>
      </c>
      <c r="M10" s="36">
        <v>2.98</v>
      </c>
      <c r="N10" s="36">
        <v>2.84</v>
      </c>
      <c r="O10" s="36">
        <v>2.7</v>
      </c>
    </row>
    <row r="11" spans="1:16" x14ac:dyDescent="0.3">
      <c r="H11" s="1" t="s">
        <v>433</v>
      </c>
      <c r="I11" s="1" t="s">
        <v>434</v>
      </c>
      <c r="J11" s="36">
        <v>0.4</v>
      </c>
      <c r="K11" s="36">
        <v>0.41</v>
      </c>
      <c r="L11" s="36">
        <v>0.46</v>
      </c>
      <c r="M11" s="36">
        <v>0.46</v>
      </c>
      <c r="N11" s="36">
        <v>0.39</v>
      </c>
      <c r="O11" s="36">
        <v>0.23</v>
      </c>
    </row>
    <row r="12" spans="1:16" x14ac:dyDescent="0.3">
      <c r="H12" s="1" t="s">
        <v>435</v>
      </c>
      <c r="I12" s="41" t="s">
        <v>436</v>
      </c>
      <c r="J12" s="36">
        <v>0.33</v>
      </c>
      <c r="K12" s="36">
        <v>0.67</v>
      </c>
      <c r="L12" s="36">
        <v>0.56000000000000005</v>
      </c>
      <c r="M12" s="36">
        <v>0.62</v>
      </c>
      <c r="N12" s="36">
        <v>0.59</v>
      </c>
      <c r="O12" s="36">
        <v>0.51</v>
      </c>
    </row>
    <row r="13" spans="1:16" x14ac:dyDescent="0.3">
      <c r="H13" s="1" t="s">
        <v>45</v>
      </c>
      <c r="I13" s="41" t="s">
        <v>46</v>
      </c>
      <c r="J13" s="36">
        <v>0.16</v>
      </c>
      <c r="K13" s="36">
        <v>0.17</v>
      </c>
      <c r="L13" s="36">
        <v>0.11</v>
      </c>
      <c r="M13" s="36">
        <v>0.08</v>
      </c>
      <c r="N13" s="36">
        <v>0.08</v>
      </c>
      <c r="O13" s="36">
        <v>0.05</v>
      </c>
    </row>
    <row r="14" spans="1:16" x14ac:dyDescent="0.3">
      <c r="J14" s="506"/>
      <c r="K14" s="506"/>
      <c r="L14" s="506"/>
      <c r="M14" s="506"/>
      <c r="N14" s="506"/>
      <c r="O14" s="506"/>
    </row>
    <row r="15" spans="1:16" x14ac:dyDescent="0.3">
      <c r="J15" s="506"/>
      <c r="K15" s="506"/>
      <c r="L15" s="506"/>
      <c r="M15" s="506"/>
      <c r="N15" s="506"/>
      <c r="O15" s="506"/>
    </row>
    <row r="16" spans="1:16" x14ac:dyDescent="0.3">
      <c r="J16" s="506"/>
      <c r="K16" s="506"/>
      <c r="L16" s="506"/>
      <c r="M16" s="506"/>
      <c r="N16" s="506"/>
      <c r="O16" s="506"/>
    </row>
    <row r="17" spans="10:15" x14ac:dyDescent="0.3">
      <c r="J17" s="506"/>
      <c r="K17" s="506"/>
      <c r="L17" s="506"/>
      <c r="M17" s="506"/>
      <c r="N17" s="506"/>
      <c r="O17" s="506"/>
    </row>
  </sheetData>
  <mergeCells count="1">
    <mergeCell ref="H1:I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dimension ref="A1:P16"/>
  <sheetViews>
    <sheetView showGridLines="0" zoomScale="120" zoomScaleNormal="120" workbookViewId="0"/>
  </sheetViews>
  <sheetFormatPr defaultRowHeight="14.4" x14ac:dyDescent="0.3"/>
  <cols>
    <col min="8" max="8" width="19.5546875" customWidth="1"/>
    <col min="9" max="9" width="12.5546875" customWidth="1"/>
    <col min="10" max="15" width="8" customWidth="1"/>
  </cols>
  <sheetData>
    <row r="1" spans="1:16" x14ac:dyDescent="0.3">
      <c r="A1" s="6" t="s">
        <v>1</v>
      </c>
      <c r="B1" s="385" t="s">
        <v>429</v>
      </c>
      <c r="H1" s="517" t="s">
        <v>3</v>
      </c>
      <c r="I1" s="511"/>
    </row>
    <row r="2" spans="1:16" x14ac:dyDescent="0.3">
      <c r="A2" s="6" t="s">
        <v>4</v>
      </c>
      <c r="B2" s="385" t="s">
        <v>537</v>
      </c>
    </row>
    <row r="3" spans="1:16" x14ac:dyDescent="0.3">
      <c r="A3" s="6" t="s">
        <v>5</v>
      </c>
      <c r="B3" s="384" t="s">
        <v>6</v>
      </c>
    </row>
    <row r="4" spans="1:16" x14ac:dyDescent="0.3">
      <c r="A4" s="6" t="s">
        <v>7</v>
      </c>
      <c r="B4" s="384" t="s">
        <v>8</v>
      </c>
    </row>
    <row r="5" spans="1:16" x14ac:dyDescent="0.3">
      <c r="A5" s="7" t="s">
        <v>9</v>
      </c>
      <c r="B5" s="384"/>
    </row>
    <row r="6" spans="1:16" x14ac:dyDescent="0.3">
      <c r="A6" s="7" t="s">
        <v>10</v>
      </c>
      <c r="B6" s="40"/>
    </row>
    <row r="9" spans="1:16" x14ac:dyDescent="0.3">
      <c r="H9" s="1"/>
      <c r="I9" s="1"/>
      <c r="J9" s="386">
        <v>43465</v>
      </c>
      <c r="K9" s="386">
        <v>43830</v>
      </c>
      <c r="L9" s="386">
        <v>44196</v>
      </c>
      <c r="M9" s="386">
        <v>44561</v>
      </c>
      <c r="N9" s="386">
        <v>44651</v>
      </c>
      <c r="O9" s="386">
        <v>44742</v>
      </c>
      <c r="P9" s="386"/>
    </row>
    <row r="10" spans="1:16" x14ac:dyDescent="0.3">
      <c r="H10" s="1" t="s">
        <v>47</v>
      </c>
      <c r="I10" s="1" t="s">
        <v>29</v>
      </c>
      <c r="J10" s="30">
        <v>1.87</v>
      </c>
      <c r="K10" s="30">
        <v>1.86</v>
      </c>
      <c r="L10" s="30">
        <v>1.68</v>
      </c>
      <c r="M10" s="30">
        <v>1.62</v>
      </c>
      <c r="N10" s="30">
        <v>1.33</v>
      </c>
      <c r="O10" s="30">
        <v>1.08</v>
      </c>
    </row>
    <row r="11" spans="1:16" x14ac:dyDescent="0.3">
      <c r="H11" s="1" t="s">
        <v>430</v>
      </c>
      <c r="I11" s="1" t="s">
        <v>431</v>
      </c>
      <c r="J11" s="30">
        <v>1.55</v>
      </c>
      <c r="K11" s="30">
        <v>2.13</v>
      </c>
      <c r="L11" s="30">
        <v>1.97</v>
      </c>
      <c r="M11" s="30">
        <v>2.2400000000000002</v>
      </c>
      <c r="N11" s="30">
        <v>2.2799999999999998</v>
      </c>
      <c r="O11" s="30">
        <v>2.2000000000000002</v>
      </c>
    </row>
    <row r="12" spans="1:16" x14ac:dyDescent="0.3">
      <c r="H12" s="1" t="s">
        <v>45</v>
      </c>
      <c r="I12" s="41" t="s">
        <v>46</v>
      </c>
      <c r="J12" s="30">
        <v>0.31</v>
      </c>
      <c r="K12" s="30">
        <v>0.27</v>
      </c>
      <c r="L12" s="30">
        <v>0.22</v>
      </c>
      <c r="M12" s="30">
        <v>0.28999999999999998</v>
      </c>
      <c r="N12" s="30">
        <v>0.28999999999999998</v>
      </c>
      <c r="O12" s="30">
        <v>0.2</v>
      </c>
    </row>
    <row r="13" spans="1:16" x14ac:dyDescent="0.3">
      <c r="H13" s="12"/>
      <c r="I13" s="12"/>
      <c r="J13" s="12"/>
      <c r="K13" s="12"/>
      <c r="L13" s="12"/>
      <c r="M13" s="12"/>
    </row>
    <row r="14" spans="1:16" x14ac:dyDescent="0.3">
      <c r="H14" s="12"/>
      <c r="I14" s="12"/>
      <c r="J14" s="507"/>
      <c r="K14" s="507"/>
      <c r="L14" s="507"/>
      <c r="M14" s="507"/>
      <c r="N14" s="507"/>
      <c r="O14" s="507"/>
    </row>
    <row r="15" spans="1:16" x14ac:dyDescent="0.3">
      <c r="H15" s="12"/>
      <c r="I15" s="12"/>
      <c r="J15" s="507"/>
      <c r="K15" s="507"/>
      <c r="L15" s="507"/>
      <c r="M15" s="507"/>
      <c r="N15" s="507"/>
      <c r="O15" s="507"/>
    </row>
    <row r="16" spans="1:16" x14ac:dyDescent="0.3">
      <c r="J16" s="507"/>
      <c r="K16" s="507"/>
      <c r="L16" s="507"/>
      <c r="M16" s="507"/>
      <c r="N16" s="507"/>
      <c r="O16" s="507"/>
    </row>
  </sheetData>
  <mergeCells count="1">
    <mergeCell ref="H1:I1"/>
  </mergeCells>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W22"/>
  <sheetViews>
    <sheetView showGridLines="0" zoomScale="120" zoomScaleNormal="120" workbookViewId="0"/>
  </sheetViews>
  <sheetFormatPr defaultRowHeight="14.4" x14ac:dyDescent="0.3"/>
  <cols>
    <col min="9" max="9" width="13.44140625" bestFit="1" customWidth="1"/>
    <col min="10" max="16" width="11.33203125" customWidth="1"/>
    <col min="17" max="17" width="10" customWidth="1"/>
  </cols>
  <sheetData>
    <row r="1" spans="1:23" x14ac:dyDescent="0.3">
      <c r="A1" s="5" t="s">
        <v>1</v>
      </c>
      <c r="B1" s="15" t="s">
        <v>425</v>
      </c>
      <c r="K1" s="517" t="s">
        <v>3</v>
      </c>
      <c r="L1" s="511"/>
      <c r="M1" s="511"/>
    </row>
    <row r="2" spans="1:23" x14ac:dyDescent="0.3">
      <c r="A2" s="5" t="s">
        <v>4</v>
      </c>
      <c r="B2" s="15" t="s">
        <v>426</v>
      </c>
    </row>
    <row r="3" spans="1:23" x14ac:dyDescent="0.3">
      <c r="A3" s="6" t="s">
        <v>5</v>
      </c>
      <c r="B3" s="6" t="s">
        <v>6</v>
      </c>
    </row>
    <row r="4" spans="1:23" x14ac:dyDescent="0.3">
      <c r="A4" s="6" t="s">
        <v>7</v>
      </c>
      <c r="B4" s="6" t="s">
        <v>8</v>
      </c>
    </row>
    <row r="5" spans="1:23" x14ac:dyDescent="0.3">
      <c r="A5" s="7" t="s">
        <v>9</v>
      </c>
      <c r="B5" s="87" t="s">
        <v>500</v>
      </c>
    </row>
    <row r="6" spans="1:23" x14ac:dyDescent="0.3">
      <c r="A6" s="7" t="s">
        <v>10</v>
      </c>
      <c r="B6" s="87" t="s">
        <v>413</v>
      </c>
    </row>
    <row r="9" spans="1:23" x14ac:dyDescent="0.3">
      <c r="J9" s="9" t="s">
        <v>70</v>
      </c>
      <c r="K9" s="9"/>
      <c r="L9" s="9"/>
      <c r="M9" s="16" t="s">
        <v>30</v>
      </c>
      <c r="N9" s="9"/>
      <c r="O9" s="9" t="s">
        <v>31</v>
      </c>
      <c r="P9" s="9"/>
      <c r="Q9" s="16" t="s">
        <v>32</v>
      </c>
      <c r="R9" s="9"/>
      <c r="S9" s="9" t="s">
        <v>181</v>
      </c>
      <c r="T9" s="9"/>
      <c r="U9" s="16" t="s">
        <v>266</v>
      </c>
      <c r="V9" s="9"/>
      <c r="W9" s="9" t="s">
        <v>333</v>
      </c>
    </row>
    <row r="10" spans="1:23" x14ac:dyDescent="0.3">
      <c r="H10" s="1"/>
      <c r="I10" s="1"/>
      <c r="J10" s="306" t="s">
        <v>72</v>
      </c>
      <c r="K10" s="306"/>
      <c r="L10" s="306"/>
      <c r="M10" s="306" t="s">
        <v>33</v>
      </c>
      <c r="N10" s="306"/>
      <c r="O10" s="306" t="s">
        <v>34</v>
      </c>
      <c r="P10" s="306"/>
      <c r="Q10" s="306" t="s">
        <v>35</v>
      </c>
      <c r="R10" s="306"/>
      <c r="S10" s="306" t="s">
        <v>182</v>
      </c>
      <c r="T10" s="306"/>
      <c r="U10" s="306" t="s">
        <v>267</v>
      </c>
      <c r="V10" s="306"/>
      <c r="W10" s="306" t="s">
        <v>334</v>
      </c>
    </row>
    <row r="11" spans="1:23" x14ac:dyDescent="0.3">
      <c r="H11" s="8" t="s">
        <v>427</v>
      </c>
      <c r="I11" s="1" t="s">
        <v>428</v>
      </c>
      <c r="J11" s="442">
        <v>0.4</v>
      </c>
      <c r="K11" s="442">
        <v>0.3</v>
      </c>
      <c r="L11" s="442">
        <v>0.4</v>
      </c>
      <c r="M11" s="442">
        <v>0.8</v>
      </c>
      <c r="N11" s="442">
        <v>1</v>
      </c>
      <c r="O11" s="442">
        <v>0.6</v>
      </c>
      <c r="P11" s="442">
        <v>0.4</v>
      </c>
      <c r="Q11" s="442">
        <v>0.1</v>
      </c>
      <c r="R11" s="442">
        <v>0</v>
      </c>
      <c r="S11" s="442">
        <v>0.6</v>
      </c>
      <c r="T11" s="442">
        <v>1.7</v>
      </c>
      <c r="U11" s="443">
        <v>3.8</v>
      </c>
      <c r="V11" s="444">
        <v>0.4</v>
      </c>
      <c r="W11" s="444">
        <v>0.2</v>
      </c>
    </row>
    <row r="12" spans="1:23" x14ac:dyDescent="0.3">
      <c r="H12" s="8" t="s">
        <v>417</v>
      </c>
      <c r="I12" s="1" t="s">
        <v>418</v>
      </c>
      <c r="J12" s="442">
        <v>0.5</v>
      </c>
      <c r="K12" s="442">
        <v>0.3</v>
      </c>
      <c r="L12" s="442">
        <v>0.8</v>
      </c>
      <c r="M12" s="442">
        <v>0.8</v>
      </c>
      <c r="N12" s="442">
        <v>1.2</v>
      </c>
      <c r="O12" s="442">
        <v>0.7</v>
      </c>
      <c r="P12" s="442">
        <v>0.5</v>
      </c>
      <c r="Q12" s="442">
        <v>0.6</v>
      </c>
      <c r="R12" s="442">
        <v>0.9</v>
      </c>
      <c r="S12" s="442">
        <v>4.5999999999999996</v>
      </c>
      <c r="T12" s="442">
        <v>11.7</v>
      </c>
      <c r="U12" s="443">
        <v>14.3</v>
      </c>
      <c r="V12" s="444">
        <v>0</v>
      </c>
      <c r="W12" s="444">
        <v>0</v>
      </c>
    </row>
    <row r="13" spans="1:23" x14ac:dyDescent="0.3">
      <c r="H13" s="8" t="s">
        <v>419</v>
      </c>
      <c r="I13" s="1" t="s">
        <v>420</v>
      </c>
      <c r="J13" s="442">
        <v>14.1</v>
      </c>
      <c r="K13" s="442">
        <v>16.899999999999999</v>
      </c>
      <c r="L13" s="442">
        <v>20.2</v>
      </c>
      <c r="M13" s="442">
        <v>28</v>
      </c>
      <c r="N13" s="442">
        <v>21.8</v>
      </c>
      <c r="O13" s="442">
        <v>15.4</v>
      </c>
      <c r="P13" s="442">
        <v>23.5</v>
      </c>
      <c r="Q13" s="442">
        <v>28.6</v>
      </c>
      <c r="R13" s="442">
        <v>27.2</v>
      </c>
      <c r="S13" s="442">
        <v>29.1</v>
      </c>
      <c r="T13" s="442">
        <v>33.9</v>
      </c>
      <c r="U13" s="443">
        <v>41.2</v>
      </c>
      <c r="V13" s="444">
        <v>18.899999999999999</v>
      </c>
      <c r="W13" s="444">
        <v>8.1</v>
      </c>
    </row>
    <row r="14" spans="1:23" x14ac:dyDescent="0.3">
      <c r="H14" s="21" t="s">
        <v>421</v>
      </c>
      <c r="I14" s="1" t="s">
        <v>422</v>
      </c>
      <c r="J14" s="442">
        <v>10.1</v>
      </c>
      <c r="K14" s="442">
        <v>13.9</v>
      </c>
      <c r="L14" s="442">
        <v>13.8</v>
      </c>
      <c r="M14" s="442">
        <v>18.7</v>
      </c>
      <c r="N14" s="442">
        <v>22</v>
      </c>
      <c r="O14" s="442">
        <v>21</v>
      </c>
      <c r="P14" s="442">
        <v>19.2</v>
      </c>
      <c r="Q14" s="442">
        <v>22.6</v>
      </c>
      <c r="R14" s="442">
        <v>14.3</v>
      </c>
      <c r="S14" s="442">
        <v>18</v>
      </c>
      <c r="T14" s="442">
        <v>13.4</v>
      </c>
      <c r="U14" s="443">
        <v>28.8</v>
      </c>
      <c r="V14" s="444">
        <v>8.9</v>
      </c>
      <c r="W14" s="444">
        <v>8.6</v>
      </c>
    </row>
    <row r="15" spans="1:23" x14ac:dyDescent="0.3">
      <c r="H15" s="8" t="s">
        <v>423</v>
      </c>
      <c r="I15" s="1" t="s">
        <v>424</v>
      </c>
      <c r="J15" s="442">
        <v>5.2</v>
      </c>
      <c r="K15" s="442">
        <v>7.1</v>
      </c>
      <c r="L15" s="442">
        <v>6.7</v>
      </c>
      <c r="M15" s="442">
        <v>7.2</v>
      </c>
      <c r="N15" s="442">
        <v>5.5</v>
      </c>
      <c r="O15" s="442">
        <v>4.9000000000000004</v>
      </c>
      <c r="P15" s="442">
        <v>6.4</v>
      </c>
      <c r="Q15" s="442">
        <v>9.1999999999999993</v>
      </c>
      <c r="R15" s="442">
        <v>7.3</v>
      </c>
      <c r="S15" s="442">
        <v>11</v>
      </c>
      <c r="T15" s="442">
        <v>12.5</v>
      </c>
      <c r="U15" s="443">
        <v>10.5</v>
      </c>
      <c r="V15" s="444">
        <v>4.4000000000000004</v>
      </c>
      <c r="W15" s="444">
        <v>1.5</v>
      </c>
    </row>
    <row r="16" spans="1:23" x14ac:dyDescent="0.3">
      <c r="H16" s="8"/>
      <c r="I16" s="1"/>
      <c r="J16" s="445"/>
      <c r="K16" s="445"/>
      <c r="L16" s="446"/>
      <c r="M16" s="446"/>
      <c r="N16" s="446"/>
      <c r="O16" s="442"/>
      <c r="P16" s="442"/>
      <c r="Q16" s="442"/>
      <c r="R16" s="442"/>
      <c r="S16" s="442"/>
      <c r="T16" s="442"/>
      <c r="U16" s="442"/>
      <c r="V16" s="442"/>
      <c r="W16" s="442"/>
    </row>
    <row r="17" spans="9:23" x14ac:dyDescent="0.3">
      <c r="I17" s="1"/>
      <c r="J17" s="442"/>
      <c r="K17" s="442"/>
      <c r="L17" s="442"/>
      <c r="M17" s="442"/>
      <c r="N17" s="1"/>
      <c r="O17" s="442"/>
      <c r="P17" s="442"/>
      <c r="Q17" s="442"/>
      <c r="R17" s="442"/>
      <c r="S17" s="442"/>
      <c r="T17" s="442"/>
      <c r="U17" s="442"/>
      <c r="V17" s="442"/>
      <c r="W17" s="442"/>
    </row>
    <row r="18" spans="9:23" x14ac:dyDescent="0.3">
      <c r="J18" s="442"/>
      <c r="K18" s="442"/>
      <c r="L18" s="442"/>
      <c r="M18" s="442"/>
      <c r="N18" s="405"/>
      <c r="O18" s="442"/>
      <c r="P18" s="442"/>
      <c r="Q18" s="442"/>
      <c r="R18" s="442"/>
      <c r="S18" s="442"/>
      <c r="T18" s="442"/>
      <c r="U18" s="442"/>
      <c r="V18" s="442"/>
      <c r="W18" s="442"/>
    </row>
    <row r="19" spans="9:23" x14ac:dyDescent="0.3">
      <c r="J19" s="442"/>
      <c r="K19" s="442"/>
      <c r="L19" s="442"/>
      <c r="M19" s="442"/>
      <c r="N19" s="405"/>
      <c r="O19" s="442"/>
      <c r="P19" s="442"/>
      <c r="Q19" s="442"/>
      <c r="R19" s="442"/>
      <c r="S19" s="442"/>
      <c r="T19" s="442"/>
      <c r="U19" s="442"/>
      <c r="V19" s="442"/>
      <c r="W19" s="442"/>
    </row>
    <row r="20" spans="9:23" x14ac:dyDescent="0.3">
      <c r="J20" s="442"/>
      <c r="K20" s="442"/>
      <c r="L20" s="442"/>
      <c r="M20" s="442"/>
      <c r="N20" s="405"/>
      <c r="O20" s="442"/>
      <c r="P20" s="442"/>
      <c r="Q20" s="442"/>
      <c r="R20" s="442"/>
      <c r="S20" s="442"/>
      <c r="T20" s="442"/>
      <c r="U20" s="442"/>
      <c r="V20" s="442"/>
      <c r="W20" s="442"/>
    </row>
    <row r="21" spans="9:23" x14ac:dyDescent="0.3">
      <c r="J21" s="442"/>
      <c r="K21" s="442"/>
      <c r="L21" s="442"/>
      <c r="M21" s="442"/>
      <c r="N21" s="405"/>
      <c r="O21" s="442"/>
      <c r="P21" s="442"/>
      <c r="Q21" s="442"/>
      <c r="R21" s="442"/>
      <c r="S21" s="442"/>
      <c r="T21" s="442"/>
      <c r="U21" s="442"/>
      <c r="V21" s="442"/>
      <c r="W21" s="442"/>
    </row>
    <row r="22" spans="9:23" x14ac:dyDescent="0.3">
      <c r="J22" s="405"/>
      <c r="K22" s="405"/>
      <c r="L22" s="405"/>
      <c r="M22" s="405"/>
      <c r="N22" s="405"/>
      <c r="O22" s="442"/>
      <c r="P22" s="442"/>
      <c r="Q22" s="442"/>
      <c r="R22" s="442"/>
      <c r="S22" s="442"/>
      <c r="T22" s="442"/>
      <c r="U22" s="442"/>
      <c r="V22" s="442"/>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8"/>
  <dimension ref="A1:W18"/>
  <sheetViews>
    <sheetView showGridLines="0" topLeftCell="A4" zoomScale="120" zoomScaleNormal="120" workbookViewId="0">
      <selection activeCell="A4" sqref="A4"/>
    </sheetView>
  </sheetViews>
  <sheetFormatPr defaultRowHeight="14.4" x14ac:dyDescent="0.3"/>
  <cols>
    <col min="9" max="9" width="13.44140625" bestFit="1" customWidth="1"/>
    <col min="10" max="23" width="6.44140625" customWidth="1"/>
  </cols>
  <sheetData>
    <row r="1" spans="1:23" x14ac:dyDescent="0.3">
      <c r="A1" s="5" t="s">
        <v>1</v>
      </c>
      <c r="B1" s="15" t="s">
        <v>411</v>
      </c>
      <c r="J1" s="521" t="s">
        <v>3</v>
      </c>
      <c r="K1" s="522"/>
      <c r="L1" s="522"/>
    </row>
    <row r="2" spans="1:23" x14ac:dyDescent="0.3">
      <c r="A2" s="5" t="s">
        <v>4</v>
      </c>
      <c r="B2" s="441" t="s">
        <v>412</v>
      </c>
    </row>
    <row r="3" spans="1:23" x14ac:dyDescent="0.3">
      <c r="A3" s="6" t="s">
        <v>5</v>
      </c>
      <c r="B3" s="6" t="s">
        <v>6</v>
      </c>
    </row>
    <row r="4" spans="1:23" x14ac:dyDescent="0.3">
      <c r="A4" s="6" t="s">
        <v>7</v>
      </c>
      <c r="B4" s="6" t="s">
        <v>8</v>
      </c>
    </row>
    <row r="5" spans="1:23" x14ac:dyDescent="0.3">
      <c r="A5" s="7" t="s">
        <v>9</v>
      </c>
      <c r="B5" s="87" t="s">
        <v>500</v>
      </c>
    </row>
    <row r="6" spans="1:23" x14ac:dyDescent="0.3">
      <c r="A6" s="7" t="s">
        <v>10</v>
      </c>
      <c r="B6" s="87" t="s">
        <v>413</v>
      </c>
    </row>
    <row r="9" spans="1:23" x14ac:dyDescent="0.3">
      <c r="I9" s="8"/>
      <c r="J9" s="8" t="s">
        <v>247</v>
      </c>
      <c r="K9" s="8"/>
      <c r="L9" s="8"/>
      <c r="M9" s="8" t="s">
        <v>33</v>
      </c>
      <c r="N9" s="8"/>
      <c r="O9" s="8" t="s">
        <v>414</v>
      </c>
      <c r="P9" s="8"/>
      <c r="Q9" s="8" t="s">
        <v>35</v>
      </c>
      <c r="R9" s="8"/>
      <c r="S9" s="8" t="s">
        <v>415</v>
      </c>
      <c r="T9" s="8"/>
      <c r="U9" s="8" t="s">
        <v>267</v>
      </c>
      <c r="V9" s="8"/>
      <c r="W9" s="8" t="s">
        <v>416</v>
      </c>
    </row>
    <row r="10" spans="1:23" x14ac:dyDescent="0.3">
      <c r="I10" s="8"/>
      <c r="J10" s="8" t="s">
        <v>70</v>
      </c>
      <c r="K10" s="8"/>
      <c r="L10" s="8"/>
      <c r="M10" s="8" t="s">
        <v>30</v>
      </c>
      <c r="N10" s="8"/>
      <c r="O10" s="8" t="s">
        <v>31</v>
      </c>
      <c r="P10" s="8"/>
      <c r="Q10" s="8" t="s">
        <v>32</v>
      </c>
      <c r="R10" s="8"/>
      <c r="S10" s="8" t="s">
        <v>181</v>
      </c>
      <c r="T10" s="8"/>
      <c r="U10" s="8" t="s">
        <v>266</v>
      </c>
      <c r="V10" s="8"/>
      <c r="W10" s="8" t="s">
        <v>333</v>
      </c>
    </row>
    <row r="11" spans="1:23" x14ac:dyDescent="0.3">
      <c r="H11" s="8" t="s">
        <v>417</v>
      </c>
      <c r="I11" s="1" t="s">
        <v>418</v>
      </c>
      <c r="J11" s="39">
        <v>3.7699999999999997E-2</v>
      </c>
      <c r="K11" s="39">
        <v>2.1600000000000001E-2</v>
      </c>
      <c r="L11" s="39">
        <v>5.45E-2</v>
      </c>
      <c r="M11" s="39">
        <v>5.6800000000000003E-2</v>
      </c>
      <c r="N11" s="39">
        <v>8.7099999999999997E-2</v>
      </c>
      <c r="O11" s="39">
        <v>4.8599999999999997E-2</v>
      </c>
      <c r="P11" s="39">
        <v>3.56E-2</v>
      </c>
      <c r="Q11" s="39">
        <v>3.9199999999999999E-2</v>
      </c>
      <c r="R11" s="39">
        <v>6.3E-2</v>
      </c>
      <c r="S11" s="39">
        <v>0.32250000000000001</v>
      </c>
      <c r="T11" s="39">
        <v>0.82369999999999999</v>
      </c>
      <c r="U11" s="39">
        <v>1</v>
      </c>
      <c r="V11" s="39">
        <v>6.9999999999999999E-4</v>
      </c>
      <c r="W11" s="39">
        <v>1E-4</v>
      </c>
    </row>
    <row r="12" spans="1:23" x14ac:dyDescent="0.3">
      <c r="H12" s="8" t="s">
        <v>419</v>
      </c>
      <c r="I12" s="1" t="s">
        <v>420</v>
      </c>
      <c r="J12" s="39">
        <v>0.34229999999999999</v>
      </c>
      <c r="K12" s="39">
        <v>0.41089999999999999</v>
      </c>
      <c r="L12" s="39">
        <v>0.48980000000000001</v>
      </c>
      <c r="M12" s="39">
        <v>0.68110000000000004</v>
      </c>
      <c r="N12" s="39">
        <v>0.52959999999999996</v>
      </c>
      <c r="O12" s="39">
        <v>0.37319999999999998</v>
      </c>
      <c r="P12" s="39">
        <v>0.56999999999999995</v>
      </c>
      <c r="Q12" s="39">
        <v>0.69420000000000004</v>
      </c>
      <c r="R12" s="39">
        <v>0.65990000000000004</v>
      </c>
      <c r="S12" s="39">
        <v>0.70699999999999996</v>
      </c>
      <c r="T12" s="39">
        <v>0.82399999999999995</v>
      </c>
      <c r="U12" s="39">
        <v>1</v>
      </c>
      <c r="V12" s="39">
        <v>0.45839999999999997</v>
      </c>
      <c r="W12" s="39">
        <v>0.19600000000000001</v>
      </c>
    </row>
    <row r="13" spans="1:23" x14ac:dyDescent="0.3">
      <c r="H13" s="8" t="s">
        <v>421</v>
      </c>
      <c r="I13" s="1" t="s">
        <v>422</v>
      </c>
      <c r="J13" s="39">
        <v>0.35020000000000001</v>
      </c>
      <c r="K13" s="39">
        <v>0.48280000000000001</v>
      </c>
      <c r="L13" s="39">
        <v>0.47849999999999998</v>
      </c>
      <c r="M13" s="39">
        <v>0.65090000000000003</v>
      </c>
      <c r="N13" s="39">
        <v>0.76429999999999998</v>
      </c>
      <c r="O13" s="39">
        <v>0.73070000000000002</v>
      </c>
      <c r="P13" s="39">
        <v>0.66759999999999997</v>
      </c>
      <c r="Q13" s="39">
        <v>0.78410000000000002</v>
      </c>
      <c r="R13" s="39">
        <v>0.49559999999999998</v>
      </c>
      <c r="S13" s="39">
        <v>0.625</v>
      </c>
      <c r="T13" s="39">
        <v>0.46450000000000002</v>
      </c>
      <c r="U13" s="39">
        <v>1</v>
      </c>
      <c r="V13" s="39">
        <v>0.30790000000000001</v>
      </c>
      <c r="W13" s="39">
        <v>0.3</v>
      </c>
    </row>
    <row r="14" spans="1:23" x14ac:dyDescent="0.3">
      <c r="H14" s="8" t="s">
        <v>423</v>
      </c>
      <c r="I14" s="1" t="s">
        <v>424</v>
      </c>
      <c r="J14" s="39">
        <v>0.49330000000000002</v>
      </c>
      <c r="K14" s="39">
        <v>0.67510000000000003</v>
      </c>
      <c r="L14" s="39">
        <v>0.63819999999999999</v>
      </c>
      <c r="M14" s="39">
        <v>0.68479999999999996</v>
      </c>
      <c r="N14" s="39">
        <v>0.52259999999999995</v>
      </c>
      <c r="O14" s="39">
        <v>0.46400000000000002</v>
      </c>
      <c r="P14" s="39">
        <v>0.61019999999999996</v>
      </c>
      <c r="Q14" s="39">
        <v>0.87780000000000002</v>
      </c>
      <c r="R14" s="39">
        <v>0.69010000000000005</v>
      </c>
      <c r="S14" s="39">
        <v>1.0464</v>
      </c>
      <c r="T14" s="39">
        <v>1.1876</v>
      </c>
      <c r="U14" s="39">
        <v>1</v>
      </c>
      <c r="V14" s="39">
        <v>0.4133</v>
      </c>
      <c r="W14" s="39">
        <v>0.1411</v>
      </c>
    </row>
    <row r="15" spans="1:23" x14ac:dyDescent="0.3">
      <c r="I15" s="1"/>
      <c r="J15" s="37"/>
      <c r="K15" s="37"/>
      <c r="L15" s="37"/>
      <c r="M15" s="37"/>
      <c r="N15" s="37"/>
      <c r="O15" s="37"/>
      <c r="P15" s="37"/>
      <c r="Q15" s="37"/>
      <c r="R15" s="37"/>
      <c r="S15" s="37"/>
      <c r="T15" s="37"/>
      <c r="U15" s="37"/>
      <c r="V15" s="37"/>
      <c r="W15" s="37"/>
    </row>
    <row r="16" spans="1:23" x14ac:dyDescent="0.3">
      <c r="H16" s="8"/>
      <c r="I16" s="1"/>
      <c r="J16" s="37"/>
      <c r="K16" s="37"/>
      <c r="L16" s="37"/>
      <c r="M16" s="37"/>
      <c r="N16" s="37"/>
      <c r="O16" s="37"/>
      <c r="P16" s="37"/>
      <c r="Q16" s="37"/>
      <c r="R16" s="37"/>
      <c r="S16" s="37"/>
      <c r="T16" s="37"/>
      <c r="U16" s="37"/>
      <c r="V16" s="37"/>
      <c r="W16" s="37"/>
    </row>
    <row r="17" spans="9:23" x14ac:dyDescent="0.3">
      <c r="I17" s="1"/>
      <c r="J17" s="37"/>
      <c r="K17" s="37"/>
      <c r="L17" s="37"/>
      <c r="M17" s="37"/>
      <c r="N17" s="37"/>
      <c r="O17" s="37"/>
      <c r="P17" s="37"/>
      <c r="Q17" s="37"/>
      <c r="R17" s="37"/>
      <c r="S17" s="37"/>
      <c r="T17" s="37"/>
      <c r="U17" s="37"/>
      <c r="V17" s="37"/>
      <c r="W17" s="37"/>
    </row>
    <row r="18" spans="9:23" x14ac:dyDescent="0.3">
      <c r="J18" s="37"/>
      <c r="K18" s="37"/>
      <c r="L18" s="37"/>
      <c r="M18" s="37"/>
      <c r="N18" s="37"/>
      <c r="O18" s="37"/>
      <c r="P18" s="37"/>
      <c r="Q18" s="37"/>
      <c r="R18" s="37"/>
      <c r="S18" s="37"/>
      <c r="T18" s="37"/>
      <c r="U18" s="37"/>
      <c r="V18" s="37"/>
      <c r="W18" s="37"/>
    </row>
  </sheetData>
  <mergeCells count="1">
    <mergeCell ref="J1:L1"/>
  </mergeCells>
  <hyperlinks>
    <hyperlink ref="J1" location="Tartalom_Index!A1" display="Vissza a Tartalomra / Return to the Index"/>
    <hyperlink ref="J1:L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9"/>
  <dimension ref="A1:X19"/>
  <sheetViews>
    <sheetView showGridLines="0" zoomScale="120" zoomScaleNormal="120" workbookViewId="0"/>
  </sheetViews>
  <sheetFormatPr defaultRowHeight="14.4" x14ac:dyDescent="0.3"/>
  <cols>
    <col min="8" max="8" width="13.44140625" bestFit="1" customWidth="1"/>
    <col min="9" max="23" width="8.33203125" customWidth="1"/>
  </cols>
  <sheetData>
    <row r="1" spans="1:24" x14ac:dyDescent="0.3">
      <c r="A1" s="5" t="s">
        <v>1</v>
      </c>
      <c r="B1" s="15" t="s">
        <v>409</v>
      </c>
      <c r="H1" s="517" t="s">
        <v>3</v>
      </c>
      <c r="I1" s="511"/>
      <c r="J1" s="511"/>
    </row>
    <row r="2" spans="1:24" x14ac:dyDescent="0.3">
      <c r="A2" s="5" t="s">
        <v>4</v>
      </c>
      <c r="B2" s="15" t="s">
        <v>410</v>
      </c>
    </row>
    <row r="3" spans="1:24" x14ac:dyDescent="0.3">
      <c r="A3" s="6" t="s">
        <v>5</v>
      </c>
      <c r="B3" s="6" t="s">
        <v>6</v>
      </c>
    </row>
    <row r="4" spans="1:24" x14ac:dyDescent="0.3">
      <c r="A4" s="6" t="s">
        <v>7</v>
      </c>
      <c r="B4" s="6" t="s">
        <v>8</v>
      </c>
    </row>
    <row r="5" spans="1:24" x14ac:dyDescent="0.3">
      <c r="A5" s="7" t="s">
        <v>9</v>
      </c>
      <c r="B5" s="6" t="s">
        <v>393</v>
      </c>
    </row>
    <row r="6" spans="1:24" x14ac:dyDescent="0.3">
      <c r="A6" s="7" t="s">
        <v>10</v>
      </c>
      <c r="B6" s="6" t="s">
        <v>394</v>
      </c>
    </row>
    <row r="9" spans="1:24" x14ac:dyDescent="0.3">
      <c r="G9" s="1"/>
      <c r="H9" s="1"/>
      <c r="I9" s="1"/>
      <c r="J9" s="1"/>
      <c r="K9" s="1"/>
      <c r="L9" s="1"/>
      <c r="M9" s="1"/>
      <c r="N9" s="1"/>
      <c r="O9" s="1"/>
      <c r="P9" s="1"/>
    </row>
    <row r="10" spans="1:24" x14ac:dyDescent="0.3">
      <c r="G10" s="1"/>
      <c r="H10" s="1"/>
      <c r="I10" s="9">
        <v>43465</v>
      </c>
      <c r="J10" s="9">
        <v>43555</v>
      </c>
      <c r="K10" s="9">
        <v>43646</v>
      </c>
      <c r="L10" s="9">
        <v>43738</v>
      </c>
      <c r="M10" s="9">
        <v>43830</v>
      </c>
      <c r="N10" s="9">
        <v>43921</v>
      </c>
      <c r="O10" s="9">
        <v>44012</v>
      </c>
      <c r="P10" s="9">
        <v>44104</v>
      </c>
      <c r="Q10" s="9">
        <v>44196</v>
      </c>
      <c r="R10" s="9">
        <v>44286</v>
      </c>
      <c r="S10" s="9">
        <v>44377</v>
      </c>
      <c r="T10" s="9">
        <v>44469</v>
      </c>
      <c r="U10" s="9">
        <v>44561</v>
      </c>
      <c r="V10" s="9">
        <v>44651</v>
      </c>
      <c r="W10" s="9">
        <v>44742</v>
      </c>
    </row>
    <row r="11" spans="1:24" x14ac:dyDescent="0.3">
      <c r="G11" s="8" t="s">
        <v>408</v>
      </c>
      <c r="H11" s="1" t="s">
        <v>397</v>
      </c>
      <c r="I11" s="35">
        <v>36.64</v>
      </c>
      <c r="J11" s="35">
        <v>40.14</v>
      </c>
      <c r="K11" s="35">
        <v>42.22</v>
      </c>
      <c r="L11" s="35">
        <v>46.2</v>
      </c>
      <c r="M11" s="35">
        <v>50.75</v>
      </c>
      <c r="N11" s="438">
        <v>53.83</v>
      </c>
      <c r="O11" s="438">
        <v>57.21</v>
      </c>
      <c r="P11" s="36">
        <v>61.72</v>
      </c>
      <c r="Q11" s="36">
        <v>61.03</v>
      </c>
      <c r="R11" s="438">
        <v>48.75</v>
      </c>
      <c r="S11" s="439">
        <v>53.75</v>
      </c>
      <c r="T11" s="439">
        <v>61.08</v>
      </c>
      <c r="U11" s="439">
        <v>62.3</v>
      </c>
      <c r="V11" s="439">
        <v>61.37</v>
      </c>
      <c r="W11" s="439">
        <v>63.6</v>
      </c>
    </row>
    <row r="12" spans="1:24" x14ac:dyDescent="0.3">
      <c r="G12" s="8" t="s">
        <v>395</v>
      </c>
      <c r="H12" s="1" t="s">
        <v>396</v>
      </c>
      <c r="I12" s="35">
        <v>10.82</v>
      </c>
      <c r="J12" s="35">
        <v>11.85</v>
      </c>
      <c r="K12" s="35">
        <v>10.97</v>
      </c>
      <c r="L12" s="35">
        <v>11.74</v>
      </c>
      <c r="M12" s="438">
        <v>14.03</v>
      </c>
      <c r="N12" s="438">
        <v>14.95</v>
      </c>
      <c r="O12" s="439">
        <v>13.35</v>
      </c>
      <c r="P12" s="36">
        <v>13.46</v>
      </c>
      <c r="Q12" s="36">
        <v>14.22</v>
      </c>
      <c r="R12" s="438">
        <v>15.15</v>
      </c>
      <c r="S12" s="439">
        <v>15.21</v>
      </c>
      <c r="T12" s="439">
        <v>16.010000000000002</v>
      </c>
      <c r="U12" s="439">
        <v>14.85</v>
      </c>
      <c r="V12" s="439">
        <v>12.36</v>
      </c>
      <c r="W12" s="439">
        <v>10.64</v>
      </c>
    </row>
    <row r="13" spans="1:24" x14ac:dyDescent="0.3">
      <c r="G13" s="8"/>
      <c r="H13" s="1"/>
      <c r="I13" s="436"/>
      <c r="J13" s="436"/>
      <c r="K13" s="436"/>
      <c r="L13" s="436"/>
      <c r="M13" s="436"/>
      <c r="N13" s="436"/>
      <c r="O13" s="436"/>
      <c r="P13" s="436"/>
      <c r="Q13" s="436"/>
      <c r="R13" s="436"/>
      <c r="S13" s="436"/>
      <c r="T13" s="436"/>
      <c r="U13" s="436"/>
      <c r="V13" s="436"/>
      <c r="W13" s="436"/>
      <c r="X13" s="439"/>
    </row>
    <row r="14" spans="1:24" x14ac:dyDescent="0.3">
      <c r="G14" s="21"/>
      <c r="H14" s="1"/>
      <c r="I14" s="436"/>
      <c r="J14" s="436"/>
      <c r="K14" s="436"/>
      <c r="L14" s="436"/>
      <c r="M14" s="436"/>
      <c r="N14" s="436"/>
      <c r="O14" s="436"/>
      <c r="P14" s="436"/>
      <c r="Q14" s="436"/>
      <c r="R14" s="436"/>
      <c r="S14" s="436"/>
      <c r="T14" s="436"/>
      <c r="U14" s="436"/>
      <c r="V14" s="436"/>
      <c r="W14" s="436"/>
      <c r="X14" s="439"/>
    </row>
    <row r="15" spans="1:24" x14ac:dyDescent="0.3">
      <c r="G15" s="8"/>
      <c r="H15" s="1"/>
      <c r="I15" s="1"/>
      <c r="J15" s="1"/>
      <c r="K15" s="1"/>
      <c r="L15" s="1"/>
      <c r="M15" s="1"/>
      <c r="N15" s="1"/>
      <c r="O15" s="1"/>
      <c r="P15" s="1"/>
      <c r="Q15" s="1"/>
      <c r="R15" s="439"/>
      <c r="S15" s="439"/>
      <c r="T15" s="439"/>
      <c r="U15" s="439"/>
      <c r="V15" s="439"/>
      <c r="W15" s="439"/>
      <c r="X15" s="439"/>
    </row>
    <row r="16" spans="1:24" x14ac:dyDescent="0.3">
      <c r="G16" s="8"/>
      <c r="H16" s="1"/>
      <c r="I16" s="440"/>
      <c r="J16" s="440"/>
      <c r="K16" s="434"/>
      <c r="L16" s="434"/>
      <c r="M16" s="434"/>
      <c r="N16" s="434"/>
      <c r="O16" s="435"/>
      <c r="Q16" s="22"/>
      <c r="R16" s="439"/>
      <c r="S16" s="439"/>
      <c r="T16" s="439"/>
      <c r="U16" s="439"/>
      <c r="V16" s="439"/>
      <c r="W16" s="439"/>
      <c r="X16" s="439"/>
    </row>
    <row r="17" spans="8:24" x14ac:dyDescent="0.3">
      <c r="H17" s="1"/>
      <c r="I17" s="1"/>
      <c r="J17" s="23"/>
      <c r="K17" s="23"/>
      <c r="L17" s="23"/>
      <c r="M17" s="1"/>
      <c r="N17" s="1"/>
      <c r="O17" s="24"/>
      <c r="Q17" s="1"/>
      <c r="R17" s="439"/>
      <c r="S17" s="439"/>
      <c r="T17" s="439"/>
      <c r="U17" s="439"/>
      <c r="V17" s="439"/>
      <c r="W17" s="439"/>
      <c r="X17" s="439"/>
    </row>
    <row r="18" spans="8:24" x14ac:dyDescent="0.3">
      <c r="L18" s="25"/>
      <c r="M18" s="25"/>
      <c r="N18" s="25"/>
      <c r="O18" s="25"/>
      <c r="Q18" s="1"/>
      <c r="R18" s="439"/>
      <c r="S18" s="439"/>
      <c r="T18" s="439"/>
      <c r="U18" s="439"/>
      <c r="V18" s="439"/>
      <c r="W18" s="439"/>
      <c r="X18" s="439"/>
    </row>
    <row r="19" spans="8:24" x14ac:dyDescent="0.3">
      <c r="P19" s="1"/>
      <c r="Q19" s="1"/>
      <c r="R19" s="439"/>
      <c r="S19" s="439"/>
      <c r="T19" s="439"/>
      <c r="U19" s="439"/>
      <c r="V19" s="439"/>
      <c r="W19" s="439"/>
      <c r="X19" s="439"/>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0"/>
  <dimension ref="A1:AD19"/>
  <sheetViews>
    <sheetView showGridLines="0" zoomScale="120" zoomScaleNormal="120" workbookViewId="0"/>
  </sheetViews>
  <sheetFormatPr defaultRowHeight="14.4" x14ac:dyDescent="0.3"/>
  <cols>
    <col min="9" max="9" width="13.44140625" bestFit="1" customWidth="1"/>
    <col min="10" max="19" width="4.6640625" bestFit="1" customWidth="1"/>
    <col min="20" max="20" width="5.109375" bestFit="1" customWidth="1"/>
    <col min="21" max="21" width="5" bestFit="1" customWidth="1"/>
    <col min="22" max="23" width="4.6640625" bestFit="1" customWidth="1"/>
  </cols>
  <sheetData>
    <row r="1" spans="1:30" x14ac:dyDescent="0.3">
      <c r="A1" s="5" t="s">
        <v>1</v>
      </c>
      <c r="B1" s="15" t="s">
        <v>501</v>
      </c>
      <c r="K1" s="416" t="s">
        <v>3</v>
      </c>
    </row>
    <row r="2" spans="1:30" x14ac:dyDescent="0.3">
      <c r="A2" s="5" t="s">
        <v>4</v>
      </c>
      <c r="B2" s="15" t="s">
        <v>502</v>
      </c>
    </row>
    <row r="3" spans="1:30" x14ac:dyDescent="0.3">
      <c r="A3" s="6" t="s">
        <v>5</v>
      </c>
      <c r="B3" s="6" t="s">
        <v>6</v>
      </c>
    </row>
    <row r="4" spans="1:30" x14ac:dyDescent="0.3">
      <c r="A4" s="6" t="s">
        <v>7</v>
      </c>
      <c r="B4" s="6" t="s">
        <v>8</v>
      </c>
    </row>
    <row r="5" spans="1:30" x14ac:dyDescent="0.3">
      <c r="A5" s="7" t="s">
        <v>9</v>
      </c>
      <c r="B5" s="6" t="s">
        <v>393</v>
      </c>
    </row>
    <row r="6" spans="1:30" x14ac:dyDescent="0.3">
      <c r="A6" s="7" t="s">
        <v>10</v>
      </c>
      <c r="B6" s="6" t="s">
        <v>394</v>
      </c>
    </row>
    <row r="9" spans="1:30" x14ac:dyDescent="0.3">
      <c r="J9" s="9" t="s">
        <v>70</v>
      </c>
      <c r="K9" s="9"/>
      <c r="L9" s="9"/>
      <c r="M9" s="16" t="s">
        <v>30</v>
      </c>
      <c r="N9" s="306"/>
      <c r="O9" s="306" t="s">
        <v>31</v>
      </c>
      <c r="P9" s="306"/>
      <c r="Q9" s="16" t="s">
        <v>32</v>
      </c>
      <c r="R9" s="306"/>
      <c r="S9" s="306" t="s">
        <v>181</v>
      </c>
      <c r="T9" s="16"/>
      <c r="U9" s="16" t="s">
        <v>266</v>
      </c>
      <c r="V9" s="306"/>
      <c r="W9" s="306" t="s">
        <v>333</v>
      </c>
    </row>
    <row r="10" spans="1:30" x14ac:dyDescent="0.3">
      <c r="H10" s="1"/>
      <c r="I10" s="1"/>
      <c r="J10" s="306" t="s">
        <v>72</v>
      </c>
      <c r="K10" s="306"/>
      <c r="L10" s="306"/>
      <c r="M10" s="306" t="s">
        <v>33</v>
      </c>
      <c r="N10" s="306"/>
      <c r="O10" s="306" t="s">
        <v>34</v>
      </c>
      <c r="P10" s="306"/>
      <c r="Q10" s="306" t="s">
        <v>35</v>
      </c>
      <c r="R10" s="306"/>
      <c r="S10" s="306" t="s">
        <v>182</v>
      </c>
      <c r="T10" s="306"/>
      <c r="U10" s="306" t="s">
        <v>267</v>
      </c>
      <c r="V10" s="306"/>
      <c r="W10" s="306" t="s">
        <v>334</v>
      </c>
    </row>
    <row r="11" spans="1:30" x14ac:dyDescent="0.3">
      <c r="H11" s="8" t="s">
        <v>408</v>
      </c>
      <c r="I11" s="1" t="s">
        <v>397</v>
      </c>
      <c r="J11" s="36">
        <v>6.56</v>
      </c>
      <c r="K11" s="36">
        <v>7.28</v>
      </c>
      <c r="L11" s="36">
        <v>8.84</v>
      </c>
      <c r="M11" s="36">
        <v>12.98</v>
      </c>
      <c r="N11" s="36">
        <v>7.95</v>
      </c>
      <c r="O11" s="36">
        <v>7.14</v>
      </c>
      <c r="P11" s="36">
        <v>11.4</v>
      </c>
      <c r="Q11" s="36">
        <v>13.96</v>
      </c>
      <c r="R11" s="36">
        <v>11.97</v>
      </c>
      <c r="S11" s="428">
        <v>12.69</v>
      </c>
      <c r="T11" s="428">
        <v>16.53</v>
      </c>
      <c r="U11" s="428">
        <v>22.51</v>
      </c>
      <c r="V11" s="428">
        <v>7.44</v>
      </c>
      <c r="W11" s="428">
        <v>6.97</v>
      </c>
      <c r="X11" s="432"/>
      <c r="Y11" s="432"/>
      <c r="Z11" s="428"/>
      <c r="AA11" s="428"/>
      <c r="AB11" s="428"/>
      <c r="AC11" s="428"/>
      <c r="AD11" s="428"/>
    </row>
    <row r="12" spans="1:30" x14ac:dyDescent="0.3">
      <c r="H12" s="8" t="s">
        <v>395</v>
      </c>
      <c r="I12" s="1" t="s">
        <v>396</v>
      </c>
      <c r="J12" s="36">
        <v>7.52</v>
      </c>
      <c r="K12" s="36">
        <v>9.66</v>
      </c>
      <c r="L12" s="36">
        <v>11.38</v>
      </c>
      <c r="M12" s="36">
        <v>15.2</v>
      </c>
      <c r="N12" s="36">
        <v>13.84</v>
      </c>
      <c r="O12" s="36">
        <v>8.2100000000000009</v>
      </c>
      <c r="P12" s="36">
        <v>12.06</v>
      </c>
      <c r="Q12" s="36">
        <v>14.6</v>
      </c>
      <c r="R12" s="36">
        <v>15.18</v>
      </c>
      <c r="S12" s="428">
        <v>16.41</v>
      </c>
      <c r="T12" s="428">
        <v>17.39</v>
      </c>
      <c r="U12" s="428">
        <v>18.64</v>
      </c>
      <c r="V12" s="428">
        <v>11.42</v>
      </c>
      <c r="W12" s="428">
        <v>1.1000000000000001</v>
      </c>
      <c r="X12" s="432"/>
      <c r="Y12" s="428"/>
      <c r="Z12" s="428"/>
      <c r="AA12" s="428"/>
      <c r="AB12" s="428"/>
      <c r="AC12" s="428"/>
      <c r="AD12" s="428"/>
    </row>
    <row r="13" spans="1:30" x14ac:dyDescent="0.3">
      <c r="H13" s="8"/>
      <c r="I13" s="1"/>
      <c r="J13" s="36"/>
      <c r="K13" s="36"/>
      <c r="L13" s="36"/>
      <c r="M13" s="36"/>
      <c r="N13" s="36"/>
      <c r="O13" s="36"/>
      <c r="P13" s="36"/>
      <c r="Q13" s="36"/>
      <c r="R13" s="36"/>
      <c r="S13" s="36"/>
      <c r="T13" s="36"/>
      <c r="U13" s="36"/>
      <c r="V13" s="36"/>
      <c r="W13" s="36"/>
      <c r="X13" s="432"/>
      <c r="Y13" s="428"/>
      <c r="Z13" s="428"/>
      <c r="AA13" s="428"/>
      <c r="AB13" s="428"/>
      <c r="AC13" s="428"/>
      <c r="AD13" s="428"/>
    </row>
    <row r="14" spans="1:30" x14ac:dyDescent="0.3">
      <c r="H14" s="21"/>
      <c r="I14" s="1"/>
      <c r="J14" s="36"/>
      <c r="K14" s="36"/>
      <c r="L14" s="36"/>
      <c r="M14" s="36"/>
      <c r="N14" s="36"/>
      <c r="O14" s="36"/>
      <c r="P14" s="36"/>
      <c r="Q14" s="36"/>
      <c r="R14" s="36"/>
      <c r="S14" s="36"/>
      <c r="T14" s="36"/>
      <c r="U14" s="36"/>
      <c r="V14" s="36"/>
      <c r="W14" s="36"/>
      <c r="X14" s="428"/>
      <c r="Y14" s="428"/>
    </row>
    <row r="15" spans="1:30" x14ac:dyDescent="0.3">
      <c r="H15" s="8"/>
      <c r="I15" s="1"/>
      <c r="J15" s="36"/>
      <c r="K15" s="36"/>
      <c r="L15" s="36"/>
      <c r="M15" s="36"/>
      <c r="N15" s="36"/>
      <c r="O15" s="36"/>
      <c r="P15" s="428"/>
      <c r="Q15" s="428"/>
      <c r="R15" s="428"/>
      <c r="S15" s="428"/>
      <c r="T15" s="428"/>
      <c r="U15" s="428"/>
      <c r="V15" s="428"/>
      <c r="W15" s="428"/>
      <c r="X15" s="428"/>
      <c r="Y15" s="428"/>
    </row>
    <row r="16" spans="1:30" x14ac:dyDescent="0.3">
      <c r="H16" s="8"/>
      <c r="I16" s="1"/>
      <c r="J16" s="434"/>
      <c r="K16" s="434"/>
      <c r="L16" s="435"/>
      <c r="N16" s="22"/>
    </row>
    <row r="17" spans="9:14" x14ac:dyDescent="0.3">
      <c r="I17" s="1"/>
      <c r="J17" s="1"/>
      <c r="K17" s="1"/>
      <c r="L17" s="24"/>
      <c r="N17" s="1"/>
    </row>
    <row r="18" spans="9:14" x14ac:dyDescent="0.3">
      <c r="J18" s="25"/>
      <c r="K18" s="25"/>
      <c r="L18" s="25"/>
      <c r="N18" s="1"/>
    </row>
    <row r="19" spans="9:14" x14ac:dyDescent="0.3">
      <c r="M19" s="1"/>
      <c r="N19" s="1"/>
    </row>
  </sheetData>
  <hyperlinks>
    <hyperlink ref="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1"/>
  <dimension ref="A1:X33"/>
  <sheetViews>
    <sheetView showGridLines="0" topLeftCell="A10" zoomScale="120" zoomScaleNormal="120" workbookViewId="0">
      <selection activeCell="B21" sqref="B21"/>
    </sheetView>
  </sheetViews>
  <sheetFormatPr defaultRowHeight="14.4" x14ac:dyDescent="0.3"/>
  <cols>
    <col min="8" max="8" width="20.44140625" customWidth="1"/>
    <col min="9" max="9" width="13.44140625" bestFit="1" customWidth="1"/>
    <col min="10" max="24" width="8.33203125" customWidth="1"/>
  </cols>
  <sheetData>
    <row r="1" spans="1:24" x14ac:dyDescent="0.3">
      <c r="A1" s="5" t="s">
        <v>1</v>
      </c>
      <c r="B1" s="15" t="s">
        <v>503</v>
      </c>
      <c r="J1" s="420" t="s">
        <v>3</v>
      </c>
      <c r="K1" s="421"/>
    </row>
    <row r="2" spans="1:24" x14ac:dyDescent="0.3">
      <c r="A2" s="5" t="s">
        <v>4</v>
      </c>
      <c r="B2" s="15" t="s">
        <v>504</v>
      </c>
    </row>
    <row r="3" spans="1:24" x14ac:dyDescent="0.3">
      <c r="A3" s="6" t="s">
        <v>5</v>
      </c>
      <c r="B3" s="6" t="s">
        <v>6</v>
      </c>
    </row>
    <row r="4" spans="1:24" x14ac:dyDescent="0.3">
      <c r="A4" s="6" t="s">
        <v>7</v>
      </c>
      <c r="B4" s="6" t="s">
        <v>8</v>
      </c>
    </row>
    <row r="5" spans="1:24" x14ac:dyDescent="0.3">
      <c r="A5" s="7" t="s">
        <v>9</v>
      </c>
      <c r="B5" s="6" t="s">
        <v>393</v>
      </c>
    </row>
    <row r="6" spans="1:24" x14ac:dyDescent="0.3">
      <c r="A6" s="7" t="s">
        <v>10</v>
      </c>
      <c r="B6" s="6" t="s">
        <v>394</v>
      </c>
    </row>
    <row r="8" spans="1:24" x14ac:dyDescent="0.3">
      <c r="K8" s="523" t="s">
        <v>395</v>
      </c>
      <c r="L8" s="523"/>
      <c r="M8" s="523"/>
      <c r="N8" s="523"/>
      <c r="O8" s="523"/>
      <c r="P8" s="523"/>
      <c r="Q8" s="524" t="s">
        <v>203</v>
      </c>
      <c r="R8" s="524"/>
      <c r="S8" s="524"/>
      <c r="T8" s="524"/>
      <c r="U8" s="524"/>
      <c r="V8" s="524"/>
    </row>
    <row r="9" spans="1:24" x14ac:dyDescent="0.3">
      <c r="K9" s="18" t="s">
        <v>155</v>
      </c>
      <c r="L9" s="18" t="s">
        <v>181</v>
      </c>
      <c r="M9" s="18" t="s">
        <v>245</v>
      </c>
      <c r="N9" s="18" t="s">
        <v>266</v>
      </c>
      <c r="O9" s="18" t="s">
        <v>293</v>
      </c>
      <c r="P9" s="18" t="s">
        <v>333</v>
      </c>
      <c r="Q9" s="18" t="s">
        <v>155</v>
      </c>
      <c r="R9" s="18" t="s">
        <v>181</v>
      </c>
      <c r="S9" s="18" t="s">
        <v>245</v>
      </c>
      <c r="T9" s="18" t="s">
        <v>266</v>
      </c>
      <c r="U9" s="18" t="s">
        <v>293</v>
      </c>
      <c r="V9" s="18" t="s">
        <v>333</v>
      </c>
      <c r="W9" s="306"/>
      <c r="X9" s="16"/>
    </row>
    <row r="10" spans="1:24" x14ac:dyDescent="0.3">
      <c r="H10" s="1"/>
      <c r="J10" s="1"/>
      <c r="K10" s="524" t="s">
        <v>396</v>
      </c>
      <c r="L10" s="524"/>
      <c r="M10" s="524"/>
      <c r="N10" s="524"/>
      <c r="O10" s="524"/>
      <c r="P10" s="524"/>
      <c r="Q10" s="524" t="s">
        <v>397</v>
      </c>
      <c r="R10" s="524"/>
      <c r="S10" s="524"/>
      <c r="T10" s="524"/>
      <c r="U10" s="524"/>
      <c r="V10" s="524"/>
      <c r="W10" s="306"/>
      <c r="X10" s="306"/>
    </row>
    <row r="11" spans="1:24" x14ac:dyDescent="0.3">
      <c r="H11" s="8"/>
      <c r="J11" s="1"/>
      <c r="K11" s="18" t="s">
        <v>156</v>
      </c>
      <c r="L11" s="18" t="s">
        <v>182</v>
      </c>
      <c r="M11" s="18" t="s">
        <v>260</v>
      </c>
      <c r="N11" s="18" t="s">
        <v>35</v>
      </c>
      <c r="O11" s="18" t="s">
        <v>294</v>
      </c>
      <c r="P11" s="18" t="s">
        <v>334</v>
      </c>
      <c r="Q11" s="18" t="s">
        <v>156</v>
      </c>
      <c r="R11" s="18" t="s">
        <v>182</v>
      </c>
      <c r="S11" s="18" t="s">
        <v>260</v>
      </c>
      <c r="T11" s="18" t="s">
        <v>35</v>
      </c>
      <c r="U11" s="18" t="s">
        <v>294</v>
      </c>
      <c r="V11" s="18" t="s">
        <v>334</v>
      </c>
      <c r="W11" s="23"/>
      <c r="X11" s="23"/>
    </row>
    <row r="12" spans="1:24" x14ac:dyDescent="0.3">
      <c r="H12" s="8"/>
      <c r="I12" s="8" t="s">
        <v>398</v>
      </c>
      <c r="J12" s="1" t="s">
        <v>399</v>
      </c>
      <c r="K12" s="258">
        <v>0.65290000000000004</v>
      </c>
      <c r="L12" s="437">
        <v>0.59709999999999996</v>
      </c>
      <c r="M12" s="437">
        <v>0.62639999999999996</v>
      </c>
      <c r="N12" s="258">
        <v>0.62229999999999996</v>
      </c>
      <c r="O12" s="437">
        <v>0.60440000000000005</v>
      </c>
      <c r="P12" s="437">
        <v>0.32429999999999998</v>
      </c>
      <c r="Q12" s="432">
        <v>1.1000000000000001E-3</v>
      </c>
      <c r="R12" s="432">
        <v>2.2000000000000001E-3</v>
      </c>
      <c r="S12" s="432">
        <v>2.0299999999999999E-2</v>
      </c>
      <c r="T12" s="432">
        <v>4.5699999999999998E-2</v>
      </c>
      <c r="U12" s="432">
        <v>2.2000000000000001E-3</v>
      </c>
      <c r="V12" s="432">
        <v>1.21E-2</v>
      </c>
      <c r="W12" s="23"/>
      <c r="X12" s="23"/>
    </row>
    <row r="13" spans="1:24" x14ac:dyDescent="0.3">
      <c r="H13" s="8"/>
      <c r="I13" s="8" t="s">
        <v>400</v>
      </c>
      <c r="J13" s="1" t="s">
        <v>401</v>
      </c>
      <c r="K13" s="258">
        <v>0.19650000000000001</v>
      </c>
      <c r="L13" s="437">
        <v>0.1951</v>
      </c>
      <c r="M13" s="437">
        <v>0.18590000000000001</v>
      </c>
      <c r="N13" s="258">
        <v>0.18759999999999999</v>
      </c>
      <c r="O13" s="437">
        <v>0.16639999999999999</v>
      </c>
      <c r="P13" s="437">
        <v>6.08E-2</v>
      </c>
      <c r="Q13" s="432">
        <v>6.2700000000000006E-2</v>
      </c>
      <c r="R13" s="432">
        <v>2.5100000000000001E-2</v>
      </c>
      <c r="S13" s="432">
        <v>9.1999999999999998E-3</v>
      </c>
      <c r="T13" s="432">
        <v>1.03E-2</v>
      </c>
      <c r="U13" s="432">
        <v>6.6900000000000001E-2</v>
      </c>
      <c r="V13" s="432">
        <v>7.9000000000000008E-3</v>
      </c>
      <c r="W13" s="23"/>
      <c r="X13" s="23"/>
    </row>
    <row r="14" spans="1:24" x14ac:dyDescent="0.3">
      <c r="H14" s="21"/>
      <c r="I14" s="8" t="s">
        <v>402</v>
      </c>
      <c r="J14" s="1" t="s">
        <v>403</v>
      </c>
      <c r="K14" s="258">
        <v>9.6000000000000002E-2</v>
      </c>
      <c r="L14" s="437">
        <v>0.1522</v>
      </c>
      <c r="M14" s="437">
        <v>0.1217</v>
      </c>
      <c r="N14" s="258">
        <v>0.1205</v>
      </c>
      <c r="O14" s="437">
        <v>0.1767</v>
      </c>
      <c r="P14" s="437">
        <v>0.56689999999999996</v>
      </c>
      <c r="Q14" s="432">
        <v>0.90329999999999999</v>
      </c>
      <c r="R14" s="432">
        <v>0.90469999999999995</v>
      </c>
      <c r="S14" s="432">
        <v>0.88580000000000003</v>
      </c>
      <c r="T14" s="432">
        <v>0.70599999999999996</v>
      </c>
      <c r="U14" s="432">
        <v>0.79139999999999999</v>
      </c>
      <c r="V14" s="432">
        <v>0.94369999999999998</v>
      </c>
      <c r="W14" s="23"/>
      <c r="X14" s="23"/>
    </row>
    <row r="15" spans="1:24" x14ac:dyDescent="0.3">
      <c r="H15" s="8"/>
      <c r="I15" s="21" t="s">
        <v>404</v>
      </c>
      <c r="J15" s="1" t="s">
        <v>375</v>
      </c>
      <c r="K15" s="258">
        <v>1.7000000000000001E-2</v>
      </c>
      <c r="L15" s="437">
        <v>1.5599999999999999E-2</v>
      </c>
      <c r="M15" s="437">
        <v>1.8800000000000001E-2</v>
      </c>
      <c r="N15" s="258">
        <v>1.5699999999999999E-2</v>
      </c>
      <c r="O15" s="437">
        <v>1.09E-2</v>
      </c>
      <c r="P15" s="437">
        <v>1.8800000000000001E-2</v>
      </c>
      <c r="Q15" s="432">
        <v>1.04E-2</v>
      </c>
      <c r="R15" s="432">
        <v>1.6299999999999999E-2</v>
      </c>
      <c r="S15" s="432">
        <v>1.72E-2</v>
      </c>
      <c r="T15" s="432">
        <v>2.6599999999999999E-2</v>
      </c>
      <c r="U15" s="432">
        <v>7.8700000000000006E-2</v>
      </c>
      <c r="V15" s="432">
        <v>3.44E-2</v>
      </c>
      <c r="W15" s="23"/>
      <c r="X15" s="23"/>
    </row>
    <row r="16" spans="1:24" x14ac:dyDescent="0.3">
      <c r="H16" s="8"/>
      <c r="I16" s="8" t="s">
        <v>405</v>
      </c>
      <c r="J16" s="1" t="s">
        <v>376</v>
      </c>
      <c r="K16" s="258">
        <v>1.52E-2</v>
      </c>
      <c r="L16" s="437">
        <v>1.6299999999999999E-2</v>
      </c>
      <c r="M16" s="437">
        <v>1.7399999999999999E-2</v>
      </c>
      <c r="N16" s="258">
        <v>1.9699999999999999E-2</v>
      </c>
      <c r="O16" s="437">
        <v>1.3899999999999999E-2</v>
      </c>
      <c r="P16" s="437">
        <v>5.5999999999999999E-3</v>
      </c>
      <c r="Q16" s="432">
        <v>8.6E-3</v>
      </c>
      <c r="R16" s="432">
        <v>8.6E-3</v>
      </c>
      <c r="S16" s="432">
        <v>1.6299999999999999E-2</v>
      </c>
      <c r="T16" s="432">
        <v>2.4E-2</v>
      </c>
      <c r="U16" s="432">
        <v>3.1600000000000003E-2</v>
      </c>
      <c r="V16" s="432">
        <v>8.0000000000000004E-4</v>
      </c>
      <c r="W16" s="23"/>
      <c r="X16" s="23"/>
    </row>
    <row r="17" spans="9:22" x14ac:dyDescent="0.3">
      <c r="I17" s="8" t="s">
        <v>406</v>
      </c>
      <c r="J17" s="1" t="s">
        <v>407</v>
      </c>
      <c r="K17" s="258">
        <v>2.24E-2</v>
      </c>
      <c r="L17" s="437">
        <v>2.3599999999999999E-2</v>
      </c>
      <c r="M17" s="437">
        <v>2.9700000000000001E-2</v>
      </c>
      <c r="N17" s="258">
        <v>3.4099999999999998E-2</v>
      </c>
      <c r="O17" s="437">
        <v>2.7799999999999998E-2</v>
      </c>
      <c r="P17" s="437">
        <v>2.3699999999999999E-2</v>
      </c>
      <c r="Q17" s="432">
        <v>1.3899999999999999E-2</v>
      </c>
      <c r="R17" s="432">
        <v>4.3200000000000002E-2</v>
      </c>
      <c r="S17" s="432">
        <v>5.1200000000000002E-2</v>
      </c>
      <c r="T17" s="432">
        <v>0.1875</v>
      </c>
      <c r="U17" s="432">
        <v>2.92E-2</v>
      </c>
      <c r="V17" s="432">
        <v>1.1000000000000001E-3</v>
      </c>
    </row>
    <row r="18" spans="9:22" x14ac:dyDescent="0.3">
      <c r="K18" s="37"/>
      <c r="L18" s="37"/>
      <c r="M18" s="37"/>
      <c r="N18" s="37"/>
      <c r="O18" s="37"/>
      <c r="P18" s="37"/>
      <c r="Q18" s="37"/>
      <c r="R18" s="37"/>
      <c r="S18" s="37"/>
      <c r="T18" s="37"/>
      <c r="U18" s="37"/>
      <c r="V18" s="37"/>
    </row>
    <row r="19" spans="9:22" x14ac:dyDescent="0.3">
      <c r="K19" s="37"/>
      <c r="L19" s="37"/>
      <c r="M19" s="37"/>
      <c r="N19" s="37"/>
      <c r="O19" s="37"/>
      <c r="P19" s="37"/>
      <c r="Q19" s="37"/>
      <c r="R19" s="37"/>
      <c r="S19" s="37"/>
      <c r="T19" s="37"/>
      <c r="U19" s="37"/>
      <c r="V19" s="37"/>
    </row>
    <row r="20" spans="9:22" x14ac:dyDescent="0.3">
      <c r="K20" s="37"/>
      <c r="L20" s="37"/>
      <c r="M20" s="37"/>
      <c r="N20" s="37"/>
      <c r="O20" s="37"/>
      <c r="P20" s="37"/>
      <c r="Q20" s="37"/>
      <c r="R20" s="37"/>
      <c r="S20" s="37"/>
      <c r="T20" s="37"/>
      <c r="U20" s="37"/>
      <c r="V20" s="37"/>
    </row>
    <row r="21" spans="9:22" x14ac:dyDescent="0.3">
      <c r="K21" s="37"/>
      <c r="L21" s="37"/>
      <c r="M21" s="37"/>
      <c r="N21" s="37"/>
      <c r="O21" s="37"/>
      <c r="P21" s="37"/>
      <c r="Q21" s="37"/>
      <c r="R21" s="37"/>
      <c r="S21" s="37"/>
      <c r="T21" s="37"/>
      <c r="U21" s="37"/>
      <c r="V21" s="37"/>
    </row>
    <row r="22" spans="9:22" x14ac:dyDescent="0.3">
      <c r="K22" s="37"/>
      <c r="L22" s="37"/>
      <c r="M22" s="37"/>
      <c r="N22" s="37"/>
      <c r="O22" s="37"/>
      <c r="P22" s="37"/>
      <c r="Q22" s="37"/>
      <c r="R22" s="37"/>
      <c r="S22" s="37"/>
      <c r="T22" s="37"/>
      <c r="U22" s="37"/>
      <c r="V22" s="37"/>
    </row>
    <row r="23" spans="9:22" x14ac:dyDescent="0.3">
      <c r="K23" s="37"/>
      <c r="L23" s="37"/>
      <c r="M23" s="37"/>
      <c r="N23" s="37"/>
      <c r="O23" s="37"/>
      <c r="P23" s="37"/>
      <c r="Q23" s="37"/>
      <c r="R23" s="37"/>
      <c r="S23" s="37"/>
      <c r="T23" s="37"/>
      <c r="U23" s="37"/>
      <c r="V23" s="37"/>
    </row>
    <row r="24" spans="9:22" x14ac:dyDescent="0.3">
      <c r="K24" s="1"/>
      <c r="L24" s="1"/>
      <c r="M24" s="1"/>
      <c r="N24" s="1"/>
      <c r="O24" s="1"/>
      <c r="P24" s="1"/>
      <c r="Q24" s="1"/>
      <c r="R24" s="1"/>
      <c r="S24" s="1"/>
    </row>
    <row r="25" spans="9:22" x14ac:dyDescent="0.3">
      <c r="K25" s="1"/>
      <c r="L25" s="1"/>
      <c r="M25" s="1"/>
      <c r="N25" s="1"/>
      <c r="O25" s="1"/>
      <c r="P25" s="1"/>
      <c r="Q25" s="1"/>
      <c r="R25" s="1"/>
      <c r="S25" s="1"/>
    </row>
    <row r="26" spans="9:22" x14ac:dyDescent="0.3">
      <c r="K26" s="1"/>
      <c r="L26" s="1"/>
      <c r="M26" s="1"/>
      <c r="N26" s="1"/>
      <c r="O26" s="1"/>
      <c r="P26" s="1"/>
      <c r="Q26" s="1"/>
      <c r="R26" s="1"/>
      <c r="S26" s="1"/>
    </row>
    <row r="27" spans="9:22" x14ac:dyDescent="0.3">
      <c r="K27" s="1"/>
      <c r="L27" s="1"/>
      <c r="M27" s="1"/>
      <c r="N27" s="1"/>
      <c r="O27" s="1"/>
      <c r="P27" s="1"/>
      <c r="Q27" s="1"/>
      <c r="R27" s="1"/>
      <c r="S27" s="1"/>
    </row>
    <row r="28" spans="9:22" x14ac:dyDescent="0.3">
      <c r="K28" s="1"/>
      <c r="L28" s="1"/>
      <c r="M28" s="1"/>
      <c r="N28" s="1"/>
      <c r="O28" s="1"/>
      <c r="P28" s="1"/>
      <c r="Q28" s="1"/>
      <c r="R28" s="1"/>
      <c r="S28" s="1"/>
    </row>
    <row r="29" spans="9:22" x14ac:dyDescent="0.3">
      <c r="K29" s="1"/>
      <c r="L29" s="1"/>
      <c r="M29" s="1"/>
      <c r="N29" s="1"/>
      <c r="O29" s="1"/>
      <c r="P29" s="1"/>
      <c r="Q29" s="1"/>
      <c r="R29" s="1"/>
      <c r="S29" s="1"/>
    </row>
    <row r="30" spans="9:22" x14ac:dyDescent="0.3">
      <c r="K30" s="1"/>
      <c r="L30" s="1"/>
      <c r="M30" s="1"/>
      <c r="N30" s="1"/>
      <c r="O30" s="1"/>
      <c r="P30" s="1"/>
      <c r="Q30" s="1"/>
      <c r="R30" s="1"/>
      <c r="S30" s="1"/>
    </row>
    <row r="31" spans="9:22" x14ac:dyDescent="0.3">
      <c r="K31" s="1"/>
      <c r="L31" s="1"/>
      <c r="M31" s="1"/>
      <c r="N31" s="1"/>
      <c r="O31" s="1"/>
      <c r="P31" s="1"/>
      <c r="Q31" s="1"/>
      <c r="R31" s="1"/>
      <c r="S31" s="1"/>
    </row>
    <row r="32" spans="9:22" x14ac:dyDescent="0.3">
      <c r="K32" s="1"/>
      <c r="L32" s="1"/>
      <c r="M32" s="1"/>
      <c r="N32" s="1"/>
      <c r="O32" s="1"/>
      <c r="P32" s="1"/>
      <c r="Q32" s="1"/>
      <c r="R32" s="1"/>
      <c r="S32" s="1"/>
    </row>
    <row r="33" spans="11:19" x14ac:dyDescent="0.3">
      <c r="K33" s="1"/>
      <c r="L33" s="1"/>
      <c r="M33" s="1"/>
      <c r="N33" s="1"/>
      <c r="O33" s="1"/>
      <c r="P33" s="1"/>
      <c r="Q33" s="1"/>
      <c r="R33" s="1"/>
      <c r="S33" s="1"/>
    </row>
  </sheetData>
  <mergeCells count="4">
    <mergeCell ref="K8:P8"/>
    <mergeCell ref="Q8:V8"/>
    <mergeCell ref="K10:P10"/>
    <mergeCell ref="Q10:V10"/>
  </mergeCells>
  <hyperlinks>
    <hyperlink ref="J1" location="Tartalom_Index!A1" display="Vissza a Tartalomra / Return to the Index"/>
    <hyperlink ref="J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2"/>
  <dimension ref="A1:Y20"/>
  <sheetViews>
    <sheetView showGridLines="0" zoomScale="120" zoomScaleNormal="120" workbookViewId="0"/>
  </sheetViews>
  <sheetFormatPr defaultRowHeight="14.4" x14ac:dyDescent="0.3"/>
  <cols>
    <col min="9" max="9" width="13.44140625" bestFit="1" customWidth="1"/>
    <col min="10" max="17" width="7.5546875" customWidth="1"/>
  </cols>
  <sheetData>
    <row r="1" spans="1:25" x14ac:dyDescent="0.3">
      <c r="A1" s="5" t="s">
        <v>1</v>
      </c>
      <c r="B1" s="15" t="s">
        <v>511</v>
      </c>
      <c r="I1" s="420" t="s">
        <v>3</v>
      </c>
    </row>
    <row r="2" spans="1:25" x14ac:dyDescent="0.3">
      <c r="A2" s="5" t="s">
        <v>4</v>
      </c>
      <c r="B2" s="15" t="s">
        <v>388</v>
      </c>
    </row>
    <row r="3" spans="1:25" x14ac:dyDescent="0.3">
      <c r="A3" s="6" t="s">
        <v>5</v>
      </c>
      <c r="B3" s="6" t="s">
        <v>6</v>
      </c>
    </row>
    <row r="4" spans="1:25" x14ac:dyDescent="0.3">
      <c r="A4" s="6" t="s">
        <v>7</v>
      </c>
      <c r="B4" s="6" t="s">
        <v>8</v>
      </c>
    </row>
    <row r="5" spans="1:25" x14ac:dyDescent="0.3">
      <c r="A5" s="7" t="s">
        <v>9</v>
      </c>
      <c r="B5" s="6"/>
    </row>
    <row r="6" spans="1:25" x14ac:dyDescent="0.3">
      <c r="A6" s="7" t="s">
        <v>10</v>
      </c>
      <c r="B6" s="6"/>
    </row>
    <row r="9" spans="1:25" x14ac:dyDescent="0.3">
      <c r="J9" s="9" t="s">
        <v>70</v>
      </c>
      <c r="K9" s="9"/>
      <c r="L9" s="9"/>
      <c r="M9" s="16" t="s">
        <v>30</v>
      </c>
      <c r="N9" s="306"/>
      <c r="O9" s="306" t="s">
        <v>31</v>
      </c>
      <c r="P9" s="306"/>
      <c r="Q9" s="16" t="s">
        <v>32</v>
      </c>
      <c r="R9" s="16"/>
      <c r="S9" s="306" t="s">
        <v>181</v>
      </c>
      <c r="T9" s="306"/>
      <c r="U9" s="16" t="s">
        <v>266</v>
      </c>
      <c r="V9" s="16"/>
      <c r="W9" s="306" t="s">
        <v>333</v>
      </c>
    </row>
    <row r="10" spans="1:25" x14ac:dyDescent="0.3">
      <c r="H10" s="1"/>
      <c r="I10" s="1"/>
      <c r="J10" s="306" t="s">
        <v>72</v>
      </c>
      <c r="K10" s="306"/>
      <c r="L10" s="306"/>
      <c r="M10" s="306" t="s">
        <v>33</v>
      </c>
      <c r="N10" s="306"/>
      <c r="O10" s="306" t="s">
        <v>34</v>
      </c>
      <c r="P10" s="306"/>
      <c r="Q10" s="306" t="s">
        <v>35</v>
      </c>
      <c r="R10" s="16"/>
      <c r="S10" s="306" t="s">
        <v>182</v>
      </c>
      <c r="T10" s="306"/>
      <c r="U10" s="306" t="s">
        <v>267</v>
      </c>
      <c r="V10" s="16"/>
      <c r="W10" s="306" t="s">
        <v>334</v>
      </c>
    </row>
    <row r="11" spans="1:25" x14ac:dyDescent="0.3">
      <c r="H11" s="8" t="s">
        <v>389</v>
      </c>
      <c r="I11" s="1" t="s">
        <v>390</v>
      </c>
      <c r="J11" s="36">
        <v>10.08</v>
      </c>
      <c r="K11" s="36">
        <v>13.89</v>
      </c>
      <c r="L11" s="36">
        <v>13.77</v>
      </c>
      <c r="M11" s="36">
        <v>18.73</v>
      </c>
      <c r="N11" s="36">
        <v>21.99</v>
      </c>
      <c r="O11" s="36">
        <v>21.03</v>
      </c>
      <c r="P11" s="36">
        <v>19.21</v>
      </c>
      <c r="Q11" s="36">
        <v>22.56</v>
      </c>
      <c r="R11" s="36">
        <v>14.26</v>
      </c>
      <c r="S11" s="428">
        <v>17.989999999999998</v>
      </c>
      <c r="T11" s="428">
        <v>13.37</v>
      </c>
      <c r="U11" s="428">
        <v>28.78</v>
      </c>
      <c r="V11" s="428">
        <v>8.86</v>
      </c>
      <c r="W11" s="428">
        <v>8.6300000000000008</v>
      </c>
    </row>
    <row r="12" spans="1:25" x14ac:dyDescent="0.3">
      <c r="H12" s="8" t="s">
        <v>391</v>
      </c>
      <c r="I12" s="1" t="s">
        <v>392</v>
      </c>
      <c r="J12" s="36">
        <v>7.04</v>
      </c>
      <c r="K12" s="36">
        <v>7.67</v>
      </c>
      <c r="L12" s="36">
        <v>8.6300000000000008</v>
      </c>
      <c r="M12" s="36">
        <v>8.0299999999999994</v>
      </c>
      <c r="N12" s="36">
        <v>16.260000000000002</v>
      </c>
      <c r="O12" s="36">
        <v>15.83</v>
      </c>
      <c r="P12" s="36">
        <v>6.96</v>
      </c>
      <c r="Q12" s="36">
        <v>6.67</v>
      </c>
      <c r="R12" s="36">
        <v>6.42</v>
      </c>
      <c r="S12" s="428">
        <v>7.15</v>
      </c>
      <c r="T12" s="428">
        <v>6.97</v>
      </c>
      <c r="U12" s="428">
        <v>63.53</v>
      </c>
      <c r="V12" s="428">
        <v>2.94</v>
      </c>
      <c r="W12" s="428">
        <v>1.59</v>
      </c>
    </row>
    <row r="13" spans="1:25" x14ac:dyDescent="0.3">
      <c r="H13" s="8"/>
      <c r="I13" s="1"/>
      <c r="J13" s="36"/>
      <c r="K13" s="36"/>
      <c r="L13" s="36"/>
      <c r="M13" s="36"/>
      <c r="N13" s="36"/>
      <c r="O13" s="36"/>
      <c r="P13" s="36"/>
      <c r="Q13" s="36"/>
      <c r="R13" s="36"/>
      <c r="S13" s="428"/>
      <c r="T13" s="428"/>
      <c r="U13" s="428"/>
      <c r="V13" s="428"/>
      <c r="W13" s="428"/>
      <c r="X13" s="428"/>
      <c r="Y13" s="428"/>
    </row>
    <row r="14" spans="1:25" x14ac:dyDescent="0.3">
      <c r="H14" s="21"/>
      <c r="I14" s="1"/>
      <c r="J14" s="36"/>
      <c r="K14" s="36"/>
      <c r="L14" s="36"/>
      <c r="M14" s="36"/>
      <c r="N14" s="36"/>
      <c r="O14" s="36"/>
      <c r="P14" s="36"/>
      <c r="Q14" s="36"/>
      <c r="R14" s="36"/>
      <c r="S14" s="36"/>
      <c r="T14" s="36"/>
      <c r="U14" s="36"/>
      <c r="V14" s="36"/>
      <c r="W14" s="36"/>
      <c r="X14" s="428"/>
      <c r="Y14" s="428"/>
    </row>
    <row r="15" spans="1:25" x14ac:dyDescent="0.3">
      <c r="H15" s="8"/>
      <c r="I15" s="1"/>
      <c r="J15" s="36"/>
      <c r="K15" s="36"/>
      <c r="L15" s="36"/>
      <c r="M15" s="36"/>
      <c r="N15" s="36"/>
      <c r="O15" s="36"/>
      <c r="P15" s="36"/>
      <c r="Q15" s="36"/>
      <c r="R15" s="36"/>
      <c r="S15" s="36"/>
      <c r="T15" s="36"/>
      <c r="U15" s="36"/>
      <c r="V15" s="36"/>
      <c r="W15" s="36"/>
      <c r="X15" s="428"/>
      <c r="Y15" s="428"/>
    </row>
    <row r="16" spans="1:25" x14ac:dyDescent="0.3">
      <c r="H16" s="8"/>
      <c r="I16" s="1"/>
      <c r="J16" s="36"/>
      <c r="K16" s="36"/>
      <c r="L16" s="36"/>
      <c r="M16" s="36"/>
      <c r="N16" s="36"/>
      <c r="O16" s="36"/>
      <c r="P16" s="36"/>
      <c r="Q16" s="36"/>
      <c r="R16" s="36"/>
      <c r="S16" s="428"/>
      <c r="T16" s="428"/>
      <c r="U16" s="428"/>
      <c r="V16" s="428"/>
      <c r="W16" s="428"/>
      <c r="X16" s="428"/>
      <c r="Y16" s="428"/>
    </row>
    <row r="17" spans="9:25" x14ac:dyDescent="0.3">
      <c r="I17" s="1"/>
      <c r="J17" s="36"/>
      <c r="K17" s="36"/>
      <c r="L17" s="36"/>
      <c r="M17" s="36"/>
      <c r="N17" s="36"/>
      <c r="O17" s="36"/>
      <c r="P17" s="36"/>
      <c r="Q17" s="36"/>
      <c r="R17" s="36"/>
      <c r="S17" s="428"/>
      <c r="T17" s="428"/>
      <c r="U17" s="428"/>
      <c r="V17" s="428"/>
      <c r="W17" s="428"/>
      <c r="X17" s="428"/>
      <c r="Y17" s="428"/>
    </row>
    <row r="18" spans="9:25" x14ac:dyDescent="0.3">
      <c r="J18" s="36"/>
      <c r="K18" s="36"/>
      <c r="L18" s="36"/>
      <c r="M18" s="36"/>
      <c r="N18" s="36"/>
      <c r="O18" s="36"/>
      <c r="P18" s="36"/>
      <c r="Q18" s="36"/>
      <c r="R18" s="36"/>
    </row>
    <row r="19" spans="9:25" x14ac:dyDescent="0.3">
      <c r="J19" s="36"/>
      <c r="K19" s="36"/>
      <c r="L19" s="36"/>
      <c r="M19" s="36"/>
      <c r="N19" s="36"/>
      <c r="O19" s="36"/>
      <c r="P19" s="36"/>
      <c r="Q19" s="36"/>
      <c r="R19" s="36"/>
    </row>
    <row r="20" spans="9:25" x14ac:dyDescent="0.3">
      <c r="J20" s="36"/>
      <c r="K20" s="36"/>
      <c r="L20" s="36"/>
      <c r="M20" s="36"/>
      <c r="N20" s="36"/>
      <c r="O20" s="36"/>
      <c r="P20" s="36"/>
      <c r="Q20" s="36"/>
      <c r="R20" s="36"/>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5"/>
  <dimension ref="A1:P41"/>
  <sheetViews>
    <sheetView showGridLines="0" topLeftCell="A7" zoomScale="120" zoomScaleNormal="120" workbookViewId="0"/>
  </sheetViews>
  <sheetFormatPr defaultColWidth="8.5546875" defaultRowHeight="10.199999999999999" x14ac:dyDescent="0.2"/>
  <cols>
    <col min="1" max="7" width="8.5546875" style="298"/>
    <col min="8" max="8" width="13.5546875" style="298" customWidth="1"/>
    <col min="9" max="14" width="9.33203125" style="298" customWidth="1"/>
    <col min="15" max="16384" width="8.5546875" style="298"/>
  </cols>
  <sheetData>
    <row r="1" spans="1:16" x14ac:dyDescent="0.2">
      <c r="A1" s="180" t="s">
        <v>1</v>
      </c>
      <c r="B1" s="371" t="s">
        <v>316</v>
      </c>
      <c r="C1" s="22"/>
      <c r="D1" s="22"/>
      <c r="E1" s="22"/>
      <c r="F1" s="22"/>
      <c r="G1" s="22"/>
      <c r="H1" s="22"/>
      <c r="K1" s="513" t="s">
        <v>3</v>
      </c>
      <c r="L1" s="514"/>
      <c r="M1" s="514"/>
      <c r="N1" s="514"/>
    </row>
    <row r="2" spans="1:16" x14ac:dyDescent="0.2">
      <c r="A2" s="180" t="s">
        <v>4</v>
      </c>
      <c r="B2" s="371" t="s">
        <v>327</v>
      </c>
      <c r="C2" s="22"/>
      <c r="D2" s="22"/>
      <c r="E2" s="22"/>
      <c r="F2" s="22"/>
      <c r="G2" s="22"/>
      <c r="H2" s="22"/>
      <c r="I2" s="22"/>
      <c r="J2" s="22"/>
      <c r="K2" s="22"/>
      <c r="L2" s="22"/>
      <c r="M2" s="22"/>
    </row>
    <row r="3" spans="1:16" x14ac:dyDescent="0.2">
      <c r="A3" s="22" t="s">
        <v>5</v>
      </c>
      <c r="B3" s="22" t="s">
        <v>6</v>
      </c>
      <c r="C3" s="22"/>
      <c r="D3" s="22"/>
      <c r="E3" s="22"/>
      <c r="F3" s="22"/>
      <c r="G3" s="22"/>
      <c r="H3" s="22"/>
      <c r="I3" s="22"/>
      <c r="J3" s="22"/>
      <c r="K3" s="22"/>
      <c r="L3" s="22"/>
      <c r="M3" s="22"/>
    </row>
    <row r="4" spans="1:16" x14ac:dyDescent="0.2">
      <c r="A4" s="22" t="s">
        <v>7</v>
      </c>
      <c r="B4" s="22" t="s">
        <v>8</v>
      </c>
      <c r="C4" s="22"/>
      <c r="D4" s="22"/>
      <c r="E4" s="22"/>
      <c r="F4" s="22"/>
      <c r="G4" s="22"/>
      <c r="H4" s="22"/>
      <c r="I4" s="22"/>
      <c r="J4" s="22"/>
      <c r="K4" s="22"/>
      <c r="L4" s="22"/>
      <c r="M4" s="22"/>
    </row>
    <row r="5" spans="1:16" x14ac:dyDescent="0.2">
      <c r="A5" s="22" t="s">
        <v>9</v>
      </c>
      <c r="B5" s="275" t="s">
        <v>329</v>
      </c>
      <c r="C5" s="22"/>
      <c r="D5" s="22"/>
      <c r="E5" s="22"/>
      <c r="F5" s="22"/>
      <c r="G5" s="22"/>
      <c r="H5" s="22"/>
      <c r="I5" s="22"/>
      <c r="J5" s="22"/>
      <c r="K5" s="22"/>
      <c r="L5" s="22"/>
      <c r="M5" s="22"/>
    </row>
    <row r="6" spans="1:16" x14ac:dyDescent="0.2">
      <c r="A6" s="22" t="s">
        <v>10</v>
      </c>
      <c r="B6" s="417" t="s">
        <v>330</v>
      </c>
      <c r="C6" s="22"/>
      <c r="D6" s="22"/>
      <c r="E6" s="22"/>
      <c r="F6" s="22"/>
      <c r="G6" s="22"/>
      <c r="H6" s="22"/>
      <c r="I6" s="22"/>
      <c r="J6" s="22"/>
      <c r="K6" s="22"/>
      <c r="L6" s="22"/>
      <c r="M6" s="22"/>
    </row>
    <row r="7" spans="1:16" x14ac:dyDescent="0.2">
      <c r="B7" s="275"/>
      <c r="C7" s="22"/>
      <c r="D7" s="22"/>
      <c r="E7" s="22"/>
      <c r="F7" s="22"/>
      <c r="G7" s="22"/>
      <c r="I7" s="22"/>
      <c r="J7" s="22"/>
      <c r="K7" s="22"/>
      <c r="L7" s="22"/>
      <c r="M7" s="22"/>
    </row>
    <row r="8" spans="1:16" x14ac:dyDescent="0.2">
      <c r="A8" s="22"/>
      <c r="C8" s="22"/>
      <c r="D8" s="22"/>
      <c r="E8" s="22"/>
      <c r="F8" s="22"/>
      <c r="G8" s="22"/>
      <c r="I8" s="22"/>
      <c r="J8" s="22"/>
      <c r="K8" s="22"/>
      <c r="L8" s="22"/>
      <c r="M8" s="22"/>
    </row>
    <row r="9" spans="1:16" x14ac:dyDescent="0.2">
      <c r="A9" s="22"/>
      <c r="B9" s="22"/>
      <c r="C9" s="22"/>
      <c r="D9" s="22"/>
      <c r="E9" s="22"/>
      <c r="F9" s="22"/>
      <c r="G9" s="22"/>
      <c r="I9" s="22"/>
      <c r="J9" s="22"/>
      <c r="K9" s="22"/>
      <c r="L9" s="22"/>
      <c r="M9" s="22"/>
    </row>
    <row r="10" spans="1:16" x14ac:dyDescent="0.2">
      <c r="A10" s="22"/>
      <c r="B10" s="22"/>
      <c r="C10" s="22"/>
      <c r="D10" s="22"/>
      <c r="E10" s="22"/>
      <c r="F10" s="22"/>
      <c r="G10" s="22"/>
      <c r="J10" s="380">
        <v>44469</v>
      </c>
      <c r="K10" s="380">
        <v>44561</v>
      </c>
      <c r="L10" s="380">
        <v>44651</v>
      </c>
      <c r="M10" s="380">
        <v>44742</v>
      </c>
    </row>
    <row r="11" spans="1:16" x14ac:dyDescent="0.2">
      <c r="A11" s="22"/>
      <c r="B11" s="22"/>
      <c r="C11" s="22"/>
      <c r="D11" s="22"/>
      <c r="E11" s="22"/>
      <c r="F11" s="22"/>
      <c r="G11" s="22"/>
      <c r="H11" s="22" t="s">
        <v>289</v>
      </c>
      <c r="I11" s="298" t="s">
        <v>265</v>
      </c>
      <c r="J11" s="379">
        <v>0.88321167883211682</v>
      </c>
      <c r="K11" s="379">
        <v>0.71532846715328469</v>
      </c>
      <c r="L11" s="379">
        <v>0.68181818181818177</v>
      </c>
      <c r="M11" s="379">
        <v>0.66666666666666663</v>
      </c>
      <c r="N11" s="499">
        <v>-1.5151515151515138E-2</v>
      </c>
      <c r="O11" s="499">
        <v>-0.21654501216545019</v>
      </c>
    </row>
    <row r="12" spans="1:16" x14ac:dyDescent="0.2">
      <c r="A12" s="22"/>
      <c r="B12" s="22"/>
      <c r="C12" s="22"/>
      <c r="D12" s="22"/>
      <c r="E12" s="22"/>
      <c r="F12" s="22"/>
      <c r="G12" s="22"/>
      <c r="H12" s="22" t="s">
        <v>19</v>
      </c>
      <c r="I12" s="298" t="s">
        <v>20</v>
      </c>
      <c r="J12" s="378">
        <v>0.73498233215547704</v>
      </c>
      <c r="K12" s="379">
        <v>0.69731800766283525</v>
      </c>
      <c r="L12" s="379">
        <v>0.7766497461928934</v>
      </c>
      <c r="M12" s="379">
        <v>0.72820512820512817</v>
      </c>
      <c r="N12" s="499">
        <v>-4.8444617987765226E-2</v>
      </c>
      <c r="O12" s="499">
        <v>-6.7772039503488646E-3</v>
      </c>
    </row>
    <row r="13" spans="1:16" x14ac:dyDescent="0.2">
      <c r="A13" s="22"/>
      <c r="B13" s="22"/>
      <c r="C13" s="22"/>
      <c r="D13" s="22"/>
      <c r="E13" s="22"/>
      <c r="F13" s="22"/>
      <c r="G13" s="22"/>
      <c r="H13" s="22" t="s">
        <v>17</v>
      </c>
      <c r="I13" s="298" t="s">
        <v>18</v>
      </c>
      <c r="J13" s="378">
        <v>0.9320288362512873</v>
      </c>
      <c r="K13" s="379">
        <v>0.87852494577006512</v>
      </c>
      <c r="L13" s="379">
        <v>0.84563758389261745</v>
      </c>
      <c r="M13" s="379">
        <v>0.80605381165919288</v>
      </c>
      <c r="N13" s="499">
        <v>-3.9583772233424575E-2</v>
      </c>
      <c r="O13" s="499">
        <v>-0.12597502459209442</v>
      </c>
    </row>
    <row r="14" spans="1:16" x14ac:dyDescent="0.2">
      <c r="A14" s="22"/>
      <c r="B14" s="22"/>
      <c r="C14" s="22"/>
      <c r="D14" s="22"/>
      <c r="E14" s="22"/>
      <c r="F14" s="22"/>
      <c r="G14" s="22"/>
      <c r="H14" s="22" t="s">
        <v>15</v>
      </c>
      <c r="I14" s="298" t="s">
        <v>16</v>
      </c>
      <c r="J14" s="378">
        <v>0.70242214532871972</v>
      </c>
      <c r="K14" s="379">
        <v>0.65107913669064743</v>
      </c>
      <c r="L14" s="379">
        <v>0.70731707317073167</v>
      </c>
      <c r="M14" s="379">
        <v>0.76470588235294112</v>
      </c>
      <c r="N14" s="499">
        <v>5.7388809182209455E-2</v>
      </c>
      <c r="O14" s="499">
        <v>6.2283737024221408E-2</v>
      </c>
    </row>
    <row r="15" spans="1:16" x14ac:dyDescent="0.2">
      <c r="A15" s="22"/>
      <c r="B15" s="22"/>
      <c r="C15" s="22"/>
      <c r="D15" s="22"/>
      <c r="E15" s="22"/>
      <c r="F15" s="22"/>
      <c r="G15" s="22"/>
      <c r="H15" s="22" t="s">
        <v>13</v>
      </c>
      <c r="I15" s="298" t="s">
        <v>14</v>
      </c>
      <c r="J15" s="378">
        <v>0.92899408284023666</v>
      </c>
      <c r="K15" s="379">
        <v>0.91612903225806452</v>
      </c>
      <c r="L15" s="379">
        <v>0.96551724137931039</v>
      </c>
      <c r="M15" s="379">
        <v>0.93661971830985913</v>
      </c>
      <c r="N15" s="499">
        <v>-2.8897523069451259E-2</v>
      </c>
      <c r="O15" s="499">
        <v>7.6256354696224715E-3</v>
      </c>
      <c r="P15" s="300"/>
    </row>
    <row r="16" spans="1:16" x14ac:dyDescent="0.2">
      <c r="A16" s="22"/>
      <c r="B16" s="22"/>
      <c r="C16" s="22"/>
      <c r="D16" s="22"/>
      <c r="E16" s="22"/>
      <c r="F16" s="22"/>
      <c r="G16" s="22"/>
      <c r="H16" s="22"/>
      <c r="J16" s="185"/>
      <c r="K16" s="185"/>
      <c r="L16" s="185"/>
      <c r="M16" s="288"/>
      <c r="N16" s="288"/>
    </row>
    <row r="17" spans="1:16" x14ac:dyDescent="0.2">
      <c r="A17" s="22"/>
      <c r="B17" s="22"/>
      <c r="C17" s="22"/>
      <c r="D17" s="22"/>
      <c r="E17" s="22"/>
      <c r="F17" s="22"/>
      <c r="G17" s="22"/>
      <c r="H17" s="22"/>
      <c r="J17" s="185"/>
      <c r="K17" s="185"/>
      <c r="L17" s="185"/>
      <c r="M17" s="288"/>
      <c r="N17" s="288"/>
      <c r="P17" s="300"/>
    </row>
    <row r="18" spans="1:16" x14ac:dyDescent="0.2">
      <c r="A18" s="22"/>
      <c r="B18" s="22"/>
      <c r="C18" s="22"/>
      <c r="D18" s="22"/>
      <c r="E18" s="22"/>
      <c r="F18" s="22"/>
      <c r="G18" s="22"/>
      <c r="H18" s="22"/>
      <c r="I18" s="22"/>
      <c r="J18" s="22"/>
      <c r="K18" s="22"/>
      <c r="L18" s="22"/>
      <c r="M18" s="22"/>
    </row>
    <row r="19" spans="1:16" ht="13.5" customHeight="1" x14ac:dyDescent="0.2">
      <c r="A19" s="22"/>
      <c r="B19" s="22"/>
      <c r="C19" s="22"/>
      <c r="D19" s="22"/>
      <c r="E19" s="22"/>
      <c r="F19" s="22"/>
      <c r="G19" s="22"/>
      <c r="H19" s="22"/>
      <c r="I19" s="512"/>
      <c r="J19" s="512"/>
      <c r="K19" s="512"/>
      <c r="L19" s="512"/>
      <c r="M19" s="512"/>
      <c r="N19" s="512"/>
      <c r="O19" s="512"/>
      <c r="P19" s="512"/>
    </row>
    <row r="20" spans="1:16" x14ac:dyDescent="0.2">
      <c r="A20" s="22"/>
      <c r="B20" s="22"/>
      <c r="C20" s="22"/>
      <c r="D20" s="22"/>
      <c r="E20" s="22"/>
      <c r="F20" s="22"/>
      <c r="G20" s="22"/>
      <c r="I20" s="417"/>
      <c r="J20" s="417"/>
      <c r="K20" s="417"/>
      <c r="L20" s="417"/>
      <c r="M20" s="417"/>
      <c r="N20" s="417"/>
      <c r="O20" s="417"/>
      <c r="P20" s="417"/>
    </row>
    <row r="21" spans="1:16" x14ac:dyDescent="0.2">
      <c r="A21" s="22"/>
      <c r="B21" s="22"/>
      <c r="C21" s="22"/>
      <c r="D21" s="22"/>
      <c r="E21" s="22"/>
      <c r="F21" s="22"/>
      <c r="G21" s="22"/>
      <c r="I21" s="417"/>
      <c r="J21" s="417"/>
      <c r="K21" s="417"/>
      <c r="L21" s="417"/>
      <c r="M21" s="417"/>
      <c r="N21" s="417"/>
      <c r="O21" s="417"/>
      <c r="P21" s="417"/>
    </row>
    <row r="22" spans="1:16" x14ac:dyDescent="0.2">
      <c r="A22" s="22"/>
      <c r="B22" s="22"/>
      <c r="C22" s="22"/>
      <c r="D22" s="22"/>
      <c r="E22" s="22"/>
      <c r="F22" s="22"/>
      <c r="G22" s="22"/>
      <c r="I22" s="417"/>
      <c r="J22" s="417"/>
      <c r="K22" s="417"/>
      <c r="L22" s="417"/>
      <c r="M22" s="417"/>
      <c r="N22" s="417"/>
      <c r="O22" s="417"/>
      <c r="P22" s="417"/>
    </row>
    <row r="23" spans="1:16" x14ac:dyDescent="0.2">
      <c r="A23" s="22"/>
      <c r="B23" s="22"/>
      <c r="C23" s="22"/>
      <c r="D23" s="22"/>
      <c r="E23" s="22"/>
      <c r="F23" s="22"/>
      <c r="G23" s="22"/>
      <c r="I23" s="417"/>
      <c r="J23" s="417"/>
      <c r="K23" s="417"/>
      <c r="L23" s="417"/>
      <c r="M23" s="417"/>
      <c r="N23" s="417"/>
      <c r="O23" s="417"/>
      <c r="P23" s="417"/>
    </row>
    <row r="24" spans="1:16" x14ac:dyDescent="0.2">
      <c r="A24" s="22"/>
      <c r="B24" s="22"/>
      <c r="C24" s="22"/>
      <c r="D24" s="22"/>
      <c r="E24" s="22"/>
      <c r="F24" s="22"/>
      <c r="G24" s="22"/>
      <c r="I24" s="417"/>
      <c r="J24" s="417"/>
      <c r="K24" s="417"/>
      <c r="L24" s="417"/>
      <c r="M24" s="417"/>
      <c r="N24" s="417"/>
      <c r="O24" s="417"/>
      <c r="P24" s="417"/>
    </row>
    <row r="25" spans="1:16" x14ac:dyDescent="0.2">
      <c r="A25" s="22"/>
      <c r="B25" s="22"/>
      <c r="C25" s="22"/>
      <c r="D25" s="22"/>
      <c r="E25" s="22"/>
      <c r="F25" s="22"/>
      <c r="G25" s="22"/>
    </row>
    <row r="26" spans="1:16" x14ac:dyDescent="0.2">
      <c r="A26" s="22"/>
      <c r="B26" s="22"/>
      <c r="C26" s="22"/>
      <c r="D26" s="22"/>
      <c r="E26" s="22"/>
      <c r="F26" s="22"/>
      <c r="G26" s="22"/>
    </row>
    <row r="27" spans="1:16" x14ac:dyDescent="0.2">
      <c r="A27" s="22"/>
      <c r="B27" s="22"/>
      <c r="C27" s="22"/>
      <c r="D27" s="22"/>
      <c r="E27" s="22"/>
      <c r="F27" s="22"/>
      <c r="G27" s="22"/>
    </row>
    <row r="28" spans="1:16" x14ac:dyDescent="0.2">
      <c r="A28" s="22"/>
      <c r="B28" s="22"/>
      <c r="C28" s="22"/>
      <c r="D28" s="22"/>
      <c r="E28" s="22"/>
      <c r="F28" s="22"/>
      <c r="G28" s="22"/>
      <c r="P28" s="185"/>
    </row>
    <row r="29" spans="1:16" x14ac:dyDescent="0.2">
      <c r="A29" s="22"/>
      <c r="B29" s="22"/>
      <c r="C29" s="22"/>
      <c r="D29" s="22"/>
      <c r="E29" s="22"/>
      <c r="F29" s="22"/>
      <c r="G29" s="22"/>
      <c r="P29" s="185"/>
    </row>
    <row r="30" spans="1:16" x14ac:dyDescent="0.2">
      <c r="A30" s="22"/>
      <c r="B30" s="22"/>
      <c r="C30" s="22"/>
      <c r="D30" s="22"/>
      <c r="E30" s="22"/>
      <c r="F30" s="22"/>
      <c r="G30" s="22"/>
    </row>
    <row r="31" spans="1:16" x14ac:dyDescent="0.2">
      <c r="A31" s="22"/>
      <c r="B31" s="22"/>
      <c r="C31" s="22"/>
      <c r="D31" s="22"/>
      <c r="E31" s="22"/>
      <c r="F31" s="22"/>
      <c r="G31" s="22"/>
    </row>
    <row r="32" spans="1:16" x14ac:dyDescent="0.2">
      <c r="A32" s="22"/>
      <c r="B32" s="22"/>
      <c r="C32" s="22"/>
      <c r="D32" s="22"/>
      <c r="E32" s="22"/>
      <c r="F32" s="22"/>
      <c r="G32" s="22"/>
    </row>
    <row r="33" spans="1:13" x14ac:dyDescent="0.2">
      <c r="A33" s="22"/>
      <c r="B33" s="22"/>
      <c r="C33" s="22"/>
      <c r="D33" s="22"/>
      <c r="E33" s="22"/>
      <c r="F33" s="22"/>
      <c r="G33" s="22"/>
    </row>
    <row r="34" spans="1:13" x14ac:dyDescent="0.2">
      <c r="A34" s="22"/>
      <c r="B34" s="22"/>
      <c r="C34" s="22"/>
      <c r="D34" s="22"/>
      <c r="E34" s="22"/>
      <c r="F34" s="22"/>
      <c r="G34" s="22"/>
    </row>
    <row r="35" spans="1:13" x14ac:dyDescent="0.2">
      <c r="A35" s="22"/>
      <c r="B35" s="22"/>
      <c r="C35" s="22"/>
      <c r="D35" s="22"/>
      <c r="E35" s="22"/>
      <c r="F35" s="22"/>
      <c r="G35" s="22"/>
    </row>
    <row r="36" spans="1:13" x14ac:dyDescent="0.2">
      <c r="A36" s="22"/>
      <c r="B36" s="22"/>
      <c r="C36" s="22"/>
      <c r="D36" s="22"/>
      <c r="E36" s="22"/>
      <c r="F36" s="22"/>
      <c r="G36" s="22"/>
    </row>
    <row r="37" spans="1:13" x14ac:dyDescent="0.2">
      <c r="A37" s="22"/>
      <c r="B37" s="22"/>
      <c r="C37" s="22"/>
      <c r="D37" s="22"/>
      <c r="E37" s="22"/>
      <c r="F37" s="22"/>
      <c r="G37" s="22"/>
    </row>
    <row r="38" spans="1:13" x14ac:dyDescent="0.2">
      <c r="A38" s="22"/>
      <c r="B38" s="22"/>
      <c r="C38" s="22"/>
      <c r="D38" s="22"/>
      <c r="E38" s="22"/>
      <c r="F38" s="22"/>
      <c r="G38" s="22"/>
    </row>
    <row r="39" spans="1:13" x14ac:dyDescent="0.2">
      <c r="A39" s="22"/>
      <c r="B39" s="22"/>
      <c r="C39" s="22"/>
      <c r="D39" s="22"/>
      <c r="E39" s="22"/>
      <c r="F39" s="22"/>
      <c r="G39" s="22"/>
      <c r="H39" s="22"/>
      <c r="I39" s="22"/>
      <c r="J39" s="22"/>
      <c r="K39" s="22"/>
      <c r="L39" s="22"/>
      <c r="M39" s="22"/>
    </row>
    <row r="40" spans="1:13" x14ac:dyDescent="0.2">
      <c r="A40" s="22"/>
      <c r="B40" s="22"/>
      <c r="C40" s="22"/>
      <c r="D40" s="22"/>
      <c r="E40" s="22"/>
      <c r="F40" s="22"/>
      <c r="M40" s="22"/>
    </row>
    <row r="41" spans="1:13" x14ac:dyDescent="0.2">
      <c r="A41" s="22"/>
      <c r="B41" s="22"/>
      <c r="C41" s="22"/>
      <c r="D41" s="22"/>
      <c r="E41" s="22"/>
      <c r="F41" s="22"/>
      <c r="M41" s="22"/>
    </row>
  </sheetData>
  <mergeCells count="5">
    <mergeCell ref="I19:J19"/>
    <mergeCell ref="K19:L19"/>
    <mergeCell ref="M19:N19"/>
    <mergeCell ref="O19:P19"/>
    <mergeCell ref="K1:N1"/>
  </mergeCells>
  <hyperlinks>
    <hyperlink ref="K1" location="Tartalom_Index!A1" display="Vissza a Tartalomra / Return to the Index"/>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3"/>
  <dimension ref="A1:Y39"/>
  <sheetViews>
    <sheetView showGridLines="0" zoomScaleNormal="100" workbookViewId="0"/>
  </sheetViews>
  <sheetFormatPr defaultRowHeight="14.4" x14ac:dyDescent="0.3"/>
  <cols>
    <col min="8" max="8" width="15" style="1" customWidth="1"/>
    <col min="9" max="9" width="18.6640625" style="1" customWidth="1"/>
    <col min="10" max="17" width="7.6640625" style="1" customWidth="1"/>
    <col min="18" max="18" width="10.33203125" style="1" bestFit="1" customWidth="1"/>
    <col min="19" max="21" width="11.6640625" style="1" bestFit="1" customWidth="1"/>
    <col min="22" max="23" width="9" style="1" bestFit="1" customWidth="1"/>
    <col min="24" max="25" width="8.88671875" style="1"/>
  </cols>
  <sheetData>
    <row r="1" spans="1:18" x14ac:dyDescent="0.3">
      <c r="A1" s="5" t="s">
        <v>1</v>
      </c>
      <c r="B1" s="15" t="s">
        <v>380</v>
      </c>
      <c r="I1" s="411" t="s">
        <v>3</v>
      </c>
    </row>
    <row r="2" spans="1:18" x14ac:dyDescent="0.3">
      <c r="A2" s="5" t="s">
        <v>4</v>
      </c>
      <c r="B2" s="286" t="s">
        <v>540</v>
      </c>
    </row>
    <row r="3" spans="1:18" x14ac:dyDescent="0.3">
      <c r="A3" s="6" t="s">
        <v>5</v>
      </c>
      <c r="B3" s="6" t="s">
        <v>6</v>
      </c>
    </row>
    <row r="4" spans="1:18" x14ac:dyDescent="0.3">
      <c r="A4" s="6" t="s">
        <v>7</v>
      </c>
      <c r="B4" s="6" t="s">
        <v>8</v>
      </c>
    </row>
    <row r="5" spans="1:18" x14ac:dyDescent="0.3">
      <c r="A5" s="7" t="s">
        <v>9</v>
      </c>
      <c r="B5" s="6"/>
    </row>
    <row r="6" spans="1:18" x14ac:dyDescent="0.3">
      <c r="A6" s="7" t="s">
        <v>10</v>
      </c>
      <c r="B6" s="87"/>
    </row>
    <row r="8" spans="1:18" x14ac:dyDescent="0.3">
      <c r="J8" s="1" t="s">
        <v>31</v>
      </c>
      <c r="K8" s="1" t="s">
        <v>36</v>
      </c>
      <c r="L8" s="1" t="s">
        <v>32</v>
      </c>
      <c r="M8" s="1" t="s">
        <v>155</v>
      </c>
      <c r="N8" s="1" t="s">
        <v>181</v>
      </c>
      <c r="O8" s="1" t="s">
        <v>245</v>
      </c>
      <c r="P8" s="1" t="s">
        <v>266</v>
      </c>
      <c r="Q8" s="1" t="s">
        <v>293</v>
      </c>
      <c r="R8" s="1" t="s">
        <v>333</v>
      </c>
    </row>
    <row r="9" spans="1:18" x14ac:dyDescent="0.3">
      <c r="J9" s="1" t="s">
        <v>34</v>
      </c>
      <c r="K9" s="1" t="s">
        <v>37</v>
      </c>
      <c r="L9" s="1" t="s">
        <v>35</v>
      </c>
      <c r="M9" s="1" t="s">
        <v>156</v>
      </c>
      <c r="N9" s="1" t="s">
        <v>182</v>
      </c>
      <c r="O9" s="1" t="s">
        <v>260</v>
      </c>
      <c r="P9" s="1" t="s">
        <v>267</v>
      </c>
      <c r="Q9" s="1" t="s">
        <v>294</v>
      </c>
      <c r="R9" s="1" t="s">
        <v>334</v>
      </c>
    </row>
    <row r="10" spans="1:18" x14ac:dyDescent="0.3">
      <c r="G10" s="22" t="s">
        <v>517</v>
      </c>
      <c r="H10" s="22" t="s">
        <v>381</v>
      </c>
      <c r="J10" s="36">
        <v>290.95999999999998</v>
      </c>
      <c r="K10" s="36">
        <v>493.26</v>
      </c>
      <c r="L10" s="36">
        <v>538.29999999999995</v>
      </c>
      <c r="M10" s="36">
        <v>263.74</v>
      </c>
      <c r="N10" s="36">
        <v>742.3</v>
      </c>
      <c r="O10" s="36">
        <v>704.45</v>
      </c>
      <c r="P10" s="36">
        <v>594.75</v>
      </c>
      <c r="Q10" s="36">
        <v>315.95999999999998</v>
      </c>
      <c r="R10" s="36">
        <v>20.12</v>
      </c>
    </row>
    <row r="11" spans="1:18" x14ac:dyDescent="0.3">
      <c r="G11" s="22" t="s">
        <v>518</v>
      </c>
      <c r="H11" s="22" t="s">
        <v>382</v>
      </c>
      <c r="J11" s="36">
        <v>1932.21</v>
      </c>
      <c r="K11" s="36">
        <v>1962.41</v>
      </c>
      <c r="L11" s="36">
        <v>1580.44</v>
      </c>
      <c r="M11" s="36">
        <v>2593.61</v>
      </c>
      <c r="N11" s="36">
        <v>3677.68</v>
      </c>
      <c r="O11" s="36">
        <v>4722</v>
      </c>
      <c r="P11" s="36">
        <v>2744.88</v>
      </c>
      <c r="Q11" s="36">
        <v>1334.58</v>
      </c>
      <c r="R11" s="36">
        <v>808</v>
      </c>
    </row>
    <row r="12" spans="1:18" x14ac:dyDescent="0.3">
      <c r="G12" s="22" t="s">
        <v>519</v>
      </c>
      <c r="H12" s="22" t="s">
        <v>383</v>
      </c>
      <c r="J12" s="36">
        <v>102</v>
      </c>
      <c r="K12" s="36">
        <v>193.09</v>
      </c>
      <c r="L12" s="36">
        <v>651.24</v>
      </c>
      <c r="M12" s="36">
        <v>458.53</v>
      </c>
      <c r="N12" s="36">
        <v>321.64999999999998</v>
      </c>
      <c r="O12" s="36">
        <v>434.36</v>
      </c>
      <c r="P12" s="36">
        <v>415.27</v>
      </c>
      <c r="Q12" s="36">
        <v>142.09</v>
      </c>
      <c r="R12" s="36">
        <v>63.31</v>
      </c>
    </row>
    <row r="13" spans="1:18" x14ac:dyDescent="0.3">
      <c r="G13" s="22" t="s">
        <v>520</v>
      </c>
      <c r="H13" s="22" t="s">
        <v>384</v>
      </c>
      <c r="J13" s="36">
        <v>1282.07</v>
      </c>
      <c r="K13" s="36">
        <v>1912.95</v>
      </c>
      <c r="L13" s="36">
        <v>2317.86</v>
      </c>
      <c r="M13" s="36">
        <v>2110.1799999999998</v>
      </c>
      <c r="N13" s="36">
        <v>2941.89</v>
      </c>
      <c r="O13" s="36">
        <v>3244.91</v>
      </c>
      <c r="P13" s="36">
        <v>4236.49</v>
      </c>
      <c r="Q13" s="36">
        <v>1243.26</v>
      </c>
      <c r="R13" s="36">
        <v>304.42</v>
      </c>
    </row>
    <row r="14" spans="1:18" x14ac:dyDescent="0.3">
      <c r="G14" s="22" t="s">
        <v>526</v>
      </c>
      <c r="H14" s="22" t="s">
        <v>385</v>
      </c>
      <c r="J14" s="36">
        <v>1102.6199999999999</v>
      </c>
      <c r="K14" s="36">
        <v>2099.98</v>
      </c>
      <c r="L14" s="36">
        <v>2058.85</v>
      </c>
      <c r="M14" s="36">
        <v>1552.93</v>
      </c>
      <c r="N14" s="36">
        <v>2872.87</v>
      </c>
      <c r="O14" s="36">
        <v>2463.87</v>
      </c>
      <c r="P14" s="36">
        <v>1758.76</v>
      </c>
      <c r="Q14" s="36">
        <v>1133.32</v>
      </c>
      <c r="R14" s="36">
        <v>288.94</v>
      </c>
    </row>
    <row r="15" spans="1:18" x14ac:dyDescent="0.3">
      <c r="G15" s="22" t="s">
        <v>525</v>
      </c>
      <c r="H15" s="22" t="s">
        <v>386</v>
      </c>
      <c r="J15" s="36">
        <v>180.35</v>
      </c>
      <c r="K15" s="36">
        <v>409.07</v>
      </c>
      <c r="L15" s="36">
        <v>2022.97</v>
      </c>
      <c r="M15" s="36">
        <v>262.8</v>
      </c>
      <c r="N15" s="36">
        <v>419.06</v>
      </c>
      <c r="O15" s="36">
        <v>728.51</v>
      </c>
      <c r="P15" s="36">
        <v>570.02</v>
      </c>
      <c r="Q15" s="36">
        <v>176.86</v>
      </c>
      <c r="R15" s="36">
        <v>1.59</v>
      </c>
    </row>
    <row r="16" spans="1:18" x14ac:dyDescent="0.3">
      <c r="G16" s="22" t="s">
        <v>521</v>
      </c>
      <c r="H16" s="22" t="s">
        <v>387</v>
      </c>
      <c r="J16" s="36">
        <v>332.44</v>
      </c>
      <c r="K16" s="36">
        <v>557.62</v>
      </c>
      <c r="L16" s="36">
        <v>258.52</v>
      </c>
      <c r="M16" s="36">
        <v>28.01</v>
      </c>
      <c r="N16" s="36">
        <v>47.47</v>
      </c>
      <c r="O16" s="36">
        <v>212.55</v>
      </c>
      <c r="P16" s="36">
        <v>214.18</v>
      </c>
      <c r="Q16" s="36">
        <v>7.85</v>
      </c>
      <c r="R16" s="36">
        <v>0</v>
      </c>
    </row>
    <row r="17" spans="10:18" x14ac:dyDescent="0.3">
      <c r="J17" s="36"/>
      <c r="K17" s="36"/>
      <c r="L17" s="36"/>
      <c r="M17" s="36"/>
      <c r="N17" s="36"/>
      <c r="O17" s="36"/>
      <c r="P17" s="36"/>
      <c r="Q17" s="36"/>
      <c r="R17" s="36"/>
    </row>
    <row r="18" spans="10:18" x14ac:dyDescent="0.3">
      <c r="J18" s="36"/>
      <c r="K18" s="36"/>
      <c r="L18" s="36"/>
      <c r="M18" s="36"/>
      <c r="N18" s="36"/>
      <c r="O18" s="36"/>
      <c r="P18" s="36"/>
      <c r="Q18" s="36"/>
      <c r="R18" s="36"/>
    </row>
    <row r="19" spans="10:18" x14ac:dyDescent="0.3">
      <c r="J19" s="36"/>
      <c r="K19" s="36"/>
      <c r="L19" s="36"/>
      <c r="M19" s="36"/>
      <c r="N19" s="36"/>
      <c r="O19" s="36"/>
      <c r="P19" s="36"/>
      <c r="Q19" s="36"/>
      <c r="R19" s="36"/>
    </row>
    <row r="20" spans="10:18" x14ac:dyDescent="0.3">
      <c r="J20" s="36"/>
      <c r="K20" s="36"/>
      <c r="L20" s="36"/>
      <c r="M20" s="36"/>
      <c r="N20" s="36"/>
      <c r="O20" s="36"/>
      <c r="P20" s="36"/>
      <c r="Q20" s="36"/>
      <c r="R20" s="36"/>
    </row>
    <row r="21" spans="10:18" x14ac:dyDescent="0.3">
      <c r="J21" s="36"/>
      <c r="K21" s="36"/>
      <c r="L21" s="36"/>
      <c r="M21" s="36"/>
      <c r="N21" s="36"/>
      <c r="O21" s="36"/>
      <c r="P21" s="36"/>
      <c r="Q21" s="36"/>
      <c r="R21" s="36"/>
    </row>
    <row r="22" spans="10:18" x14ac:dyDescent="0.3">
      <c r="J22" s="36"/>
      <c r="K22" s="36"/>
      <c r="L22" s="36"/>
      <c r="M22" s="36"/>
      <c r="N22" s="36"/>
      <c r="O22" s="36"/>
      <c r="P22" s="36"/>
      <c r="Q22" s="36"/>
      <c r="R22" s="36"/>
    </row>
    <row r="23" spans="10:18" x14ac:dyDescent="0.3">
      <c r="J23" s="36"/>
      <c r="K23" s="36"/>
      <c r="L23" s="36"/>
      <c r="M23" s="36"/>
      <c r="N23" s="36"/>
      <c r="O23" s="36"/>
      <c r="P23" s="36"/>
      <c r="Q23" s="36"/>
      <c r="R23" s="36"/>
    </row>
    <row r="33" spans="19:19" x14ac:dyDescent="0.3">
      <c r="S33" s="39"/>
    </row>
    <row r="34" spans="19:19" x14ac:dyDescent="0.3">
      <c r="S34" s="39"/>
    </row>
    <row r="35" spans="19:19" x14ac:dyDescent="0.3">
      <c r="S35" s="39"/>
    </row>
    <row r="36" spans="19:19" x14ac:dyDescent="0.3">
      <c r="S36" s="39"/>
    </row>
    <row r="37" spans="19:19" x14ac:dyDescent="0.3">
      <c r="S37" s="39"/>
    </row>
    <row r="38" spans="19:19" x14ac:dyDescent="0.3">
      <c r="S38" s="39"/>
    </row>
    <row r="39" spans="19:19" x14ac:dyDescent="0.3">
      <c r="S39" s="39"/>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4"/>
  <dimension ref="A1:Y20"/>
  <sheetViews>
    <sheetView showGridLines="0" zoomScale="115" zoomScaleNormal="115" workbookViewId="0"/>
  </sheetViews>
  <sheetFormatPr defaultRowHeight="14.4" x14ac:dyDescent="0.3"/>
  <cols>
    <col min="8" max="8" width="15" style="1" customWidth="1"/>
    <col min="9" max="9" width="18.6640625" style="1" customWidth="1"/>
    <col min="10" max="17" width="7.6640625" style="1" customWidth="1"/>
    <col min="18" max="18" width="10.33203125" style="1" bestFit="1" customWidth="1"/>
    <col min="19" max="21" width="11.6640625" style="1" bestFit="1" customWidth="1"/>
    <col min="22" max="23" width="9" style="1" bestFit="1" customWidth="1"/>
    <col min="24" max="25" width="8.88671875" style="1"/>
  </cols>
  <sheetData>
    <row r="1" spans="1:20" x14ac:dyDescent="0.3">
      <c r="A1" s="5" t="s">
        <v>1</v>
      </c>
      <c r="B1" s="15" t="s">
        <v>373</v>
      </c>
      <c r="I1" s="411" t="s">
        <v>3</v>
      </c>
    </row>
    <row r="2" spans="1:20" x14ac:dyDescent="0.3">
      <c r="A2" s="5" t="s">
        <v>4</v>
      </c>
      <c r="B2" s="286" t="s">
        <v>541</v>
      </c>
    </row>
    <row r="3" spans="1:20" x14ac:dyDescent="0.3">
      <c r="A3" s="6" t="s">
        <v>5</v>
      </c>
      <c r="B3" s="6" t="s">
        <v>6</v>
      </c>
    </row>
    <row r="4" spans="1:20" x14ac:dyDescent="0.3">
      <c r="A4" s="6" t="s">
        <v>7</v>
      </c>
      <c r="B4" s="6" t="s">
        <v>8</v>
      </c>
    </row>
    <row r="5" spans="1:20" x14ac:dyDescent="0.3">
      <c r="A5" s="7" t="s">
        <v>9</v>
      </c>
      <c r="B5" s="6"/>
    </row>
    <row r="6" spans="1:20" x14ac:dyDescent="0.3">
      <c r="A6" s="7" t="s">
        <v>10</v>
      </c>
      <c r="B6" s="87"/>
    </row>
    <row r="7" spans="1:20" x14ac:dyDescent="0.3">
      <c r="J7" s="1" t="s">
        <v>31</v>
      </c>
      <c r="K7" s="1" t="s">
        <v>36</v>
      </c>
      <c r="L7" s="1" t="s">
        <v>32</v>
      </c>
      <c r="M7" s="1" t="s">
        <v>155</v>
      </c>
      <c r="N7" s="1" t="s">
        <v>181</v>
      </c>
      <c r="O7" s="1" t="s">
        <v>245</v>
      </c>
      <c r="P7" s="1" t="s">
        <v>266</v>
      </c>
      <c r="Q7" s="1" t="s">
        <v>293</v>
      </c>
      <c r="R7" s="1" t="s">
        <v>333</v>
      </c>
    </row>
    <row r="8" spans="1:20" x14ac:dyDescent="0.3">
      <c r="J8" s="1" t="s">
        <v>34</v>
      </c>
      <c r="K8" s="1" t="s">
        <v>37</v>
      </c>
      <c r="L8" s="1" t="s">
        <v>35</v>
      </c>
      <c r="M8" s="1" t="s">
        <v>156</v>
      </c>
      <c r="N8" s="1" t="s">
        <v>182</v>
      </c>
      <c r="O8" s="1" t="s">
        <v>260</v>
      </c>
      <c r="P8" s="1" t="s">
        <v>267</v>
      </c>
      <c r="Q8" s="1" t="s">
        <v>294</v>
      </c>
      <c r="R8" s="1" t="s">
        <v>334</v>
      </c>
    </row>
    <row r="9" spans="1:20" x14ac:dyDescent="0.3">
      <c r="H9" s="1" t="s">
        <v>512</v>
      </c>
      <c r="I9" s="1" t="s">
        <v>374</v>
      </c>
      <c r="J9" s="30">
        <v>363.78</v>
      </c>
      <c r="K9" s="30">
        <v>397.29</v>
      </c>
      <c r="L9" s="30">
        <v>658.58</v>
      </c>
      <c r="M9" s="30">
        <v>333.09</v>
      </c>
      <c r="N9" s="30">
        <v>535.83000000000004</v>
      </c>
      <c r="O9" s="30">
        <v>625.92999999999995</v>
      </c>
      <c r="P9" s="30">
        <v>791.2</v>
      </c>
      <c r="Q9" s="30">
        <v>214.61</v>
      </c>
      <c r="R9" s="30">
        <v>118.24</v>
      </c>
      <c r="S9" s="39"/>
      <c r="T9" s="39"/>
    </row>
    <row r="10" spans="1:20" x14ac:dyDescent="0.3">
      <c r="H10" s="1" t="s">
        <v>404</v>
      </c>
      <c r="I10" s="1" t="s">
        <v>375</v>
      </c>
      <c r="J10" s="30">
        <v>1231.6099999999999</v>
      </c>
      <c r="K10" s="30">
        <v>1841.42</v>
      </c>
      <c r="L10" s="30">
        <v>1940.25</v>
      </c>
      <c r="M10" s="30">
        <v>1483.18</v>
      </c>
      <c r="N10" s="30">
        <v>2709.82</v>
      </c>
      <c r="O10" s="30">
        <v>3605.16</v>
      </c>
      <c r="P10" s="30">
        <v>2637.28</v>
      </c>
      <c r="Q10" s="30">
        <v>1164.3900000000001</v>
      </c>
      <c r="R10" s="30">
        <v>326.06</v>
      </c>
      <c r="S10" s="39"/>
      <c r="T10" s="39"/>
    </row>
    <row r="11" spans="1:20" x14ac:dyDescent="0.3">
      <c r="H11" s="1" t="s">
        <v>405</v>
      </c>
      <c r="I11" s="1" t="s">
        <v>376</v>
      </c>
      <c r="J11" s="30">
        <v>1237</v>
      </c>
      <c r="K11" s="30">
        <v>2021.54</v>
      </c>
      <c r="L11" s="30">
        <v>4146.9399999999996</v>
      </c>
      <c r="M11" s="30">
        <v>2629.24</v>
      </c>
      <c r="N11" s="30">
        <v>3277.16</v>
      </c>
      <c r="O11" s="30">
        <v>3603.76</v>
      </c>
      <c r="P11" s="30">
        <v>3037.35</v>
      </c>
      <c r="Q11" s="30">
        <v>973.52</v>
      </c>
      <c r="R11" s="30">
        <v>374.92</v>
      </c>
      <c r="S11" s="39"/>
      <c r="T11" s="39"/>
    </row>
    <row r="12" spans="1:20" x14ac:dyDescent="0.3">
      <c r="H12" s="1" t="s">
        <v>513</v>
      </c>
      <c r="I12" s="1" t="s">
        <v>377</v>
      </c>
      <c r="J12" s="30">
        <v>1941.75</v>
      </c>
      <c r="K12" s="30">
        <v>2427.11</v>
      </c>
      <c r="L12" s="30">
        <v>2386.02</v>
      </c>
      <c r="M12" s="30">
        <v>2640.9</v>
      </c>
      <c r="N12" s="30">
        <v>3757.63</v>
      </c>
      <c r="O12" s="30">
        <v>4187.6899999999996</v>
      </c>
      <c r="P12" s="30">
        <v>3804.1</v>
      </c>
      <c r="Q12" s="30">
        <v>1823.45</v>
      </c>
      <c r="R12" s="30">
        <v>654.02</v>
      </c>
      <c r="S12" s="39"/>
      <c r="T12" s="39"/>
    </row>
    <row r="13" spans="1:20" x14ac:dyDescent="0.3">
      <c r="H13" s="1" t="s">
        <v>514</v>
      </c>
      <c r="I13" s="1" t="s">
        <v>378</v>
      </c>
      <c r="J13" s="30">
        <v>116.06</v>
      </c>
      <c r="K13" s="30">
        <v>479.89</v>
      </c>
      <c r="L13" s="30">
        <v>75.75</v>
      </c>
      <c r="M13" s="30">
        <v>161.63</v>
      </c>
      <c r="N13" s="30">
        <v>699.7</v>
      </c>
      <c r="O13" s="30">
        <v>484.21</v>
      </c>
      <c r="P13" s="30">
        <v>260.51</v>
      </c>
      <c r="Q13" s="30">
        <v>175.36</v>
      </c>
      <c r="R13" s="30">
        <v>13.13</v>
      </c>
      <c r="S13" s="39"/>
      <c r="T13" s="39"/>
    </row>
    <row r="14" spans="1:20" x14ac:dyDescent="0.3">
      <c r="H14" s="1" t="s">
        <v>515</v>
      </c>
      <c r="I14" s="1" t="s">
        <v>379</v>
      </c>
      <c r="J14" s="30">
        <v>332.44</v>
      </c>
      <c r="K14" s="30">
        <v>461.11</v>
      </c>
      <c r="L14" s="30">
        <v>220.65</v>
      </c>
      <c r="M14" s="30">
        <v>21.76</v>
      </c>
      <c r="N14" s="30">
        <v>42.76</v>
      </c>
      <c r="O14" s="30">
        <v>3.91</v>
      </c>
      <c r="P14" s="30">
        <v>3.91</v>
      </c>
      <c r="Q14" s="30">
        <v>2.59</v>
      </c>
      <c r="R14" s="30">
        <v>0</v>
      </c>
      <c r="S14" s="39"/>
      <c r="T14" s="39"/>
    </row>
    <row r="15" spans="1:20" x14ac:dyDescent="0.3">
      <c r="J15" s="30"/>
      <c r="K15" s="30"/>
      <c r="L15" s="30"/>
      <c r="M15" s="30"/>
      <c r="N15" s="30"/>
      <c r="O15" s="30"/>
      <c r="P15" s="30"/>
      <c r="Q15" s="30"/>
      <c r="R15" s="30"/>
    </row>
    <row r="16" spans="1:20" x14ac:dyDescent="0.3">
      <c r="J16" s="30"/>
      <c r="K16" s="30"/>
      <c r="L16" s="30"/>
      <c r="M16" s="30"/>
      <c r="N16" s="30"/>
      <c r="O16" s="30"/>
      <c r="P16" s="30"/>
      <c r="Q16" s="30"/>
      <c r="R16" s="30"/>
    </row>
    <row r="17" spans="10:18" x14ac:dyDescent="0.3">
      <c r="J17" s="30"/>
      <c r="K17" s="30"/>
      <c r="L17" s="30"/>
      <c r="M17" s="30"/>
      <c r="N17" s="30"/>
      <c r="O17" s="30"/>
      <c r="P17" s="30"/>
      <c r="Q17" s="30"/>
      <c r="R17" s="30"/>
    </row>
    <row r="18" spans="10:18" x14ac:dyDescent="0.3">
      <c r="J18" s="30"/>
      <c r="K18" s="30"/>
      <c r="L18" s="30"/>
      <c r="M18" s="30"/>
      <c r="N18" s="30"/>
      <c r="O18" s="30"/>
      <c r="P18" s="30"/>
      <c r="Q18" s="30"/>
      <c r="R18" s="30"/>
    </row>
    <row r="19" spans="10:18" x14ac:dyDescent="0.3">
      <c r="J19" s="30"/>
      <c r="K19" s="30"/>
      <c r="L19" s="30"/>
      <c r="M19" s="30"/>
      <c r="N19" s="30"/>
      <c r="O19" s="30"/>
      <c r="P19" s="30"/>
      <c r="Q19" s="30"/>
      <c r="R19" s="30"/>
    </row>
    <row r="20" spans="10:18" x14ac:dyDescent="0.3">
      <c r="J20" s="30"/>
      <c r="K20" s="30"/>
      <c r="L20" s="30"/>
      <c r="M20" s="30"/>
      <c r="N20" s="30"/>
      <c r="O20" s="30"/>
      <c r="P20" s="30"/>
      <c r="Q20" s="30"/>
      <c r="R20" s="30"/>
    </row>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5"/>
  <dimension ref="A1:AA20"/>
  <sheetViews>
    <sheetView showGridLines="0" zoomScale="120" zoomScaleNormal="120" workbookViewId="0"/>
  </sheetViews>
  <sheetFormatPr defaultRowHeight="14.4" x14ac:dyDescent="0.3"/>
  <cols>
    <col min="7" max="7" width="4.33203125" bestFit="1" customWidth="1"/>
    <col min="8" max="8" width="6.6640625" bestFit="1" customWidth="1"/>
    <col min="9" max="19" width="6.33203125" customWidth="1"/>
  </cols>
  <sheetData>
    <row r="1" spans="1:27" x14ac:dyDescent="0.3">
      <c r="A1" s="5" t="s">
        <v>1</v>
      </c>
      <c r="B1" s="15" t="s">
        <v>38</v>
      </c>
      <c r="I1" s="421"/>
      <c r="J1" s="421"/>
      <c r="L1" s="420" t="s">
        <v>3</v>
      </c>
    </row>
    <row r="2" spans="1:27" x14ac:dyDescent="0.3">
      <c r="A2" s="5" t="s">
        <v>4</v>
      </c>
      <c r="B2" s="15" t="s">
        <v>370</v>
      </c>
    </row>
    <row r="3" spans="1:27" x14ac:dyDescent="0.3">
      <c r="A3" s="6" t="s">
        <v>5</v>
      </c>
      <c r="B3" s="6" t="s">
        <v>6</v>
      </c>
    </row>
    <row r="4" spans="1:27" x14ac:dyDescent="0.3">
      <c r="A4" s="6" t="s">
        <v>7</v>
      </c>
      <c r="B4" s="6" t="s">
        <v>8</v>
      </c>
    </row>
    <row r="5" spans="1:27" x14ac:dyDescent="0.3">
      <c r="A5" s="7" t="s">
        <v>9</v>
      </c>
      <c r="B5" s="6"/>
    </row>
    <row r="6" spans="1:27" x14ac:dyDescent="0.3">
      <c r="A6" s="7" t="s">
        <v>10</v>
      </c>
      <c r="B6" s="6"/>
    </row>
    <row r="9" spans="1:27" x14ac:dyDescent="0.3">
      <c r="G9" s="1"/>
      <c r="H9" s="1"/>
      <c r="I9" s="9" t="s">
        <v>70</v>
      </c>
      <c r="J9" s="9"/>
      <c r="K9" s="9"/>
      <c r="L9" s="16" t="s">
        <v>30</v>
      </c>
      <c r="M9" s="306"/>
      <c r="N9" s="306" t="s">
        <v>31</v>
      </c>
      <c r="O9" s="306"/>
      <c r="P9" s="16" t="s">
        <v>32</v>
      </c>
      <c r="Q9" s="16"/>
      <c r="R9" s="306" t="s">
        <v>181</v>
      </c>
      <c r="S9" s="306"/>
      <c r="T9" s="16" t="s">
        <v>266</v>
      </c>
      <c r="U9" s="16"/>
      <c r="V9" s="306" t="s">
        <v>333</v>
      </c>
    </row>
    <row r="10" spans="1:27" x14ac:dyDescent="0.3">
      <c r="G10" s="1"/>
      <c r="H10" s="1"/>
      <c r="I10" s="306" t="s">
        <v>72</v>
      </c>
      <c r="J10" s="306"/>
      <c r="K10" s="306"/>
      <c r="L10" s="306" t="s">
        <v>33</v>
      </c>
      <c r="M10" s="306"/>
      <c r="N10" s="306" t="s">
        <v>34</v>
      </c>
      <c r="O10" s="306"/>
      <c r="P10" s="306" t="s">
        <v>35</v>
      </c>
      <c r="Q10" s="16"/>
      <c r="R10" s="306" t="s">
        <v>182</v>
      </c>
      <c r="S10" s="306"/>
      <c r="T10" s="306" t="s">
        <v>267</v>
      </c>
      <c r="U10" s="16"/>
      <c r="V10" s="306" t="s">
        <v>334</v>
      </c>
    </row>
    <row r="11" spans="1:27" x14ac:dyDescent="0.3">
      <c r="G11" s="8" t="s">
        <v>371</v>
      </c>
      <c r="H11" s="1" t="s">
        <v>39</v>
      </c>
      <c r="I11" s="38">
        <v>0.87</v>
      </c>
      <c r="J11" s="436">
        <v>1.72</v>
      </c>
      <c r="K11" s="38">
        <v>3.51</v>
      </c>
      <c r="L11" s="38">
        <v>3.18</v>
      </c>
      <c r="M11" s="38">
        <v>0.87</v>
      </c>
      <c r="N11" s="38">
        <v>2.25</v>
      </c>
      <c r="O11" s="38">
        <v>3.36</v>
      </c>
      <c r="P11" s="38">
        <v>4.01</v>
      </c>
      <c r="Q11" s="38">
        <v>1.46</v>
      </c>
      <c r="R11" s="305">
        <v>2.83</v>
      </c>
      <c r="S11" s="305">
        <v>5.82</v>
      </c>
      <c r="T11" s="305">
        <v>4.43</v>
      </c>
      <c r="U11" s="305">
        <v>1.23</v>
      </c>
      <c r="V11" s="305">
        <v>2.46</v>
      </c>
      <c r="W11" s="305"/>
      <c r="X11" s="305"/>
      <c r="Y11" s="305"/>
      <c r="Z11" s="305"/>
      <c r="AA11" s="305"/>
    </row>
    <row r="12" spans="1:27" x14ac:dyDescent="0.3">
      <c r="G12" s="8" t="s">
        <v>372</v>
      </c>
      <c r="H12" s="1" t="s">
        <v>40</v>
      </c>
      <c r="I12" s="436">
        <v>-0.3</v>
      </c>
      <c r="J12" s="436">
        <v>-0.42</v>
      </c>
      <c r="K12" s="38">
        <v>-0.41</v>
      </c>
      <c r="L12" s="38">
        <v>-1.19</v>
      </c>
      <c r="M12" s="38">
        <v>-0.91</v>
      </c>
      <c r="N12" s="38">
        <v>-0.85</v>
      </c>
      <c r="O12" s="38">
        <v>-0.93</v>
      </c>
      <c r="P12" s="38">
        <v>-1.42</v>
      </c>
      <c r="Q12" s="38">
        <v>-0.31</v>
      </c>
      <c r="R12" s="305">
        <v>-0.49</v>
      </c>
      <c r="S12" s="305">
        <v>-0.77</v>
      </c>
      <c r="T12" s="305">
        <v>-1.59</v>
      </c>
      <c r="U12" s="305">
        <v>-1.68</v>
      </c>
      <c r="V12" s="305">
        <v>-2.39</v>
      </c>
      <c r="W12" s="305"/>
      <c r="X12" s="305"/>
      <c r="Y12" s="305"/>
      <c r="Z12" s="305"/>
      <c r="AA12" s="305"/>
    </row>
    <row r="13" spans="1:27" x14ac:dyDescent="0.3">
      <c r="G13" s="8"/>
      <c r="H13" s="1"/>
      <c r="I13" s="38"/>
      <c r="J13" s="38"/>
      <c r="K13" s="38"/>
      <c r="L13" s="38"/>
      <c r="M13" s="38"/>
      <c r="N13" s="38"/>
      <c r="O13" s="38"/>
      <c r="P13" s="305"/>
      <c r="Q13" s="305"/>
      <c r="R13" s="305"/>
      <c r="S13" s="305"/>
      <c r="T13" s="305"/>
      <c r="U13" s="305"/>
      <c r="V13" s="305"/>
      <c r="W13" s="305"/>
      <c r="X13" s="305"/>
      <c r="Y13" s="305"/>
      <c r="Z13" s="305"/>
      <c r="AA13" s="305"/>
    </row>
    <row r="14" spans="1:27" x14ac:dyDescent="0.3">
      <c r="G14" s="21"/>
      <c r="H14" s="1"/>
      <c r="I14" s="38"/>
      <c r="J14" s="38"/>
      <c r="K14" s="38"/>
      <c r="L14" s="38"/>
      <c r="M14" s="38"/>
      <c r="N14" s="38"/>
      <c r="O14" s="38"/>
      <c r="P14" s="38"/>
      <c r="Q14" s="38"/>
      <c r="R14" s="38"/>
      <c r="S14" s="38"/>
      <c r="T14" s="38"/>
      <c r="U14" s="38"/>
      <c r="V14" s="38"/>
      <c r="W14" s="305"/>
    </row>
    <row r="15" spans="1:27" x14ac:dyDescent="0.3">
      <c r="G15" s="8"/>
      <c r="H15" s="1"/>
      <c r="I15" s="38"/>
      <c r="J15" s="38"/>
      <c r="K15" s="38"/>
      <c r="L15" s="38"/>
      <c r="M15" s="38"/>
      <c r="N15" s="38"/>
      <c r="O15" s="38"/>
      <c r="P15" s="38"/>
      <c r="Q15" s="38"/>
      <c r="R15" s="38"/>
      <c r="S15" s="38"/>
      <c r="T15" s="38"/>
      <c r="U15" s="38"/>
      <c r="V15" s="38"/>
      <c r="W15" s="305"/>
    </row>
    <row r="16" spans="1:27" x14ac:dyDescent="0.3">
      <c r="G16" s="8"/>
      <c r="H16" s="1"/>
      <c r="I16" s="38"/>
      <c r="J16" s="38"/>
      <c r="K16" s="38"/>
      <c r="L16" s="38"/>
      <c r="M16" s="38"/>
      <c r="N16" s="38"/>
      <c r="O16" s="38"/>
      <c r="P16" s="38"/>
    </row>
    <row r="17" spans="8:16" x14ac:dyDescent="0.3">
      <c r="H17" s="1"/>
      <c r="I17" s="38"/>
      <c r="J17" s="38"/>
      <c r="K17" s="38"/>
      <c r="L17" s="38"/>
      <c r="M17" s="38"/>
      <c r="N17" s="38"/>
      <c r="O17" s="38"/>
      <c r="P17" s="38"/>
    </row>
    <row r="18" spans="8:16" x14ac:dyDescent="0.3">
      <c r="I18" s="38"/>
      <c r="J18" s="38"/>
      <c r="K18" s="38"/>
      <c r="L18" s="38"/>
      <c r="M18" s="38"/>
      <c r="N18" s="38"/>
      <c r="O18" s="38"/>
      <c r="P18" s="38"/>
    </row>
    <row r="19" spans="8:16" x14ac:dyDescent="0.3">
      <c r="I19" s="38"/>
      <c r="J19" s="38"/>
      <c r="K19" s="38"/>
      <c r="L19" s="38"/>
      <c r="M19" s="38"/>
      <c r="N19" s="38"/>
      <c r="O19" s="38"/>
      <c r="P19" s="38"/>
    </row>
    <row r="20" spans="8:16" x14ac:dyDescent="0.3">
      <c r="I20" s="38"/>
      <c r="J20" s="38"/>
      <c r="K20" s="38"/>
      <c r="L20" s="38"/>
      <c r="M20" s="38"/>
      <c r="N20" s="38"/>
      <c r="O20" s="38"/>
      <c r="P20" s="38"/>
    </row>
  </sheetData>
  <hyperlinks>
    <hyperlink ref="L1" location="Tartalom_Index!A1" display="Vissza a Tartalomra / Return to the Index"/>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6"/>
  <dimension ref="A1:W19"/>
  <sheetViews>
    <sheetView showGridLines="0" topLeftCell="A13" zoomScale="120" zoomScaleNormal="120" workbookViewId="0"/>
  </sheetViews>
  <sheetFormatPr defaultRowHeight="14.4" x14ac:dyDescent="0.3"/>
  <cols>
    <col min="9" max="9" width="12.44140625" customWidth="1"/>
    <col min="10" max="17" width="7.5546875" customWidth="1"/>
  </cols>
  <sheetData>
    <row r="1" spans="1:23" x14ac:dyDescent="0.3">
      <c r="A1" s="5" t="s">
        <v>1</v>
      </c>
      <c r="B1" s="15" t="s">
        <v>366</v>
      </c>
      <c r="J1" s="420" t="s">
        <v>3</v>
      </c>
    </row>
    <row r="2" spans="1:23" x14ac:dyDescent="0.3">
      <c r="A2" s="5" t="s">
        <v>4</v>
      </c>
      <c r="B2" s="15" t="s">
        <v>367</v>
      </c>
    </row>
    <row r="3" spans="1:23" x14ac:dyDescent="0.3">
      <c r="A3" s="6" t="s">
        <v>5</v>
      </c>
      <c r="B3" s="6" t="s">
        <v>6</v>
      </c>
    </row>
    <row r="4" spans="1:23" x14ac:dyDescent="0.3">
      <c r="A4" s="6" t="s">
        <v>7</v>
      </c>
      <c r="B4" s="6" t="s">
        <v>8</v>
      </c>
    </row>
    <row r="5" spans="1:23" x14ac:dyDescent="0.3">
      <c r="A5" s="7" t="s">
        <v>9</v>
      </c>
      <c r="B5" s="6"/>
    </row>
    <row r="6" spans="1:23" x14ac:dyDescent="0.3">
      <c r="A6" s="7" t="s">
        <v>10</v>
      </c>
      <c r="B6" s="6"/>
    </row>
    <row r="8" spans="1:23" x14ac:dyDescent="0.3">
      <c r="U8">
        <v>1000</v>
      </c>
    </row>
    <row r="9" spans="1:23" x14ac:dyDescent="0.3">
      <c r="J9" s="9" t="s">
        <v>70</v>
      </c>
      <c r="K9" s="9"/>
      <c r="L9" s="9"/>
      <c r="M9" s="16" t="s">
        <v>30</v>
      </c>
      <c r="N9" s="306"/>
      <c r="O9" s="306" t="s">
        <v>31</v>
      </c>
      <c r="P9" s="306"/>
      <c r="Q9" s="16" t="s">
        <v>32</v>
      </c>
      <c r="R9" s="16"/>
      <c r="S9" s="306" t="s">
        <v>181</v>
      </c>
      <c r="T9" s="306"/>
      <c r="U9" s="16" t="s">
        <v>266</v>
      </c>
      <c r="V9" s="16"/>
      <c r="W9" s="306" t="s">
        <v>333</v>
      </c>
    </row>
    <row r="10" spans="1:23" x14ac:dyDescent="0.3">
      <c r="H10" s="1"/>
      <c r="I10" s="1"/>
      <c r="J10" s="306" t="s">
        <v>72</v>
      </c>
      <c r="K10" s="306"/>
      <c r="L10" s="306"/>
      <c r="M10" s="306" t="s">
        <v>33</v>
      </c>
      <c r="N10" s="306"/>
      <c r="O10" s="306" t="s">
        <v>34</v>
      </c>
      <c r="P10" s="306"/>
      <c r="Q10" s="306" t="s">
        <v>35</v>
      </c>
      <c r="R10" s="16"/>
      <c r="S10" s="306" t="s">
        <v>182</v>
      </c>
      <c r="T10" s="306"/>
      <c r="U10" s="306" t="s">
        <v>267</v>
      </c>
      <c r="V10" s="16"/>
      <c r="W10" s="306" t="s">
        <v>334</v>
      </c>
    </row>
    <row r="11" spans="1:23" x14ac:dyDescent="0.3">
      <c r="H11" s="8" t="s">
        <v>368</v>
      </c>
      <c r="I11" s="1" t="s">
        <v>369</v>
      </c>
      <c r="J11" s="36">
        <v>0.56999999999999995</v>
      </c>
      <c r="K11" s="36">
        <v>1.29</v>
      </c>
      <c r="L11" s="36">
        <v>3.1</v>
      </c>
      <c r="M11" s="36">
        <v>1.99</v>
      </c>
      <c r="N11" s="36">
        <v>-0.04</v>
      </c>
      <c r="O11" s="36">
        <v>1.41</v>
      </c>
      <c r="P11" s="36">
        <v>2.4300000000000002</v>
      </c>
      <c r="Q11" s="36">
        <v>2.59</v>
      </c>
      <c r="R11" s="36">
        <v>1.1499999999999999</v>
      </c>
      <c r="S11" s="428">
        <v>2.34</v>
      </c>
      <c r="T11" s="428">
        <v>5.0599999999999996</v>
      </c>
      <c r="U11" s="429">
        <v>2.84</v>
      </c>
      <c r="V11" s="429">
        <v>-0.45</v>
      </c>
      <c r="W11" s="429">
        <v>7.0000000000000007E-2</v>
      </c>
    </row>
    <row r="12" spans="1:23" x14ac:dyDescent="0.3">
      <c r="H12" s="8" t="s">
        <v>41</v>
      </c>
      <c r="I12" s="1" t="s">
        <v>42</v>
      </c>
      <c r="J12" s="39">
        <v>1.7000000000000001E-2</v>
      </c>
      <c r="K12" s="39">
        <v>1.8599999999999998E-2</v>
      </c>
      <c r="L12" s="39">
        <v>2.81E-2</v>
      </c>
      <c r="M12" s="39">
        <v>2.06E-2</v>
      </c>
      <c r="N12" s="39">
        <v>-1E-3</v>
      </c>
      <c r="O12" s="39">
        <v>1.61E-2</v>
      </c>
      <c r="P12" s="39">
        <v>1.8200000000000001E-2</v>
      </c>
      <c r="Q12" s="430">
        <v>2.2200000000000001E-2</v>
      </c>
      <c r="R12" s="430">
        <v>2.5999999999999999E-2</v>
      </c>
      <c r="S12" s="431">
        <v>2.6800000000000001E-2</v>
      </c>
      <c r="T12" s="432">
        <v>3.78E-2</v>
      </c>
      <c r="U12" s="433">
        <v>2.4E-2</v>
      </c>
      <c r="V12" s="433">
        <v>-8.6999999999999994E-3</v>
      </c>
      <c r="W12" s="433">
        <v>6.9999999999999999E-4</v>
      </c>
    </row>
    <row r="13" spans="1:23" x14ac:dyDescent="0.3">
      <c r="H13" s="8" t="s">
        <v>43</v>
      </c>
      <c r="I13" s="1" t="s">
        <v>44</v>
      </c>
      <c r="J13" s="39">
        <v>9.1999999999999998E-2</v>
      </c>
      <c r="K13" s="39">
        <v>0.1017</v>
      </c>
      <c r="L13" s="39">
        <v>0.14460000000000001</v>
      </c>
      <c r="M13" s="39">
        <v>0.1046</v>
      </c>
      <c r="N13" s="39">
        <v>-6.1999999999999998E-3</v>
      </c>
      <c r="O13" s="39">
        <v>9.35E-2</v>
      </c>
      <c r="P13" s="39">
        <v>0.10340000000000001</v>
      </c>
      <c r="Q13" s="430">
        <v>0.13109999999999999</v>
      </c>
      <c r="R13" s="430">
        <v>0.17979999999999999</v>
      </c>
      <c r="S13" s="431">
        <v>0.1797</v>
      </c>
      <c r="T13" s="432">
        <v>0.25040000000000001</v>
      </c>
      <c r="U13" s="433">
        <v>0.15090000000000001</v>
      </c>
      <c r="V13" s="433">
        <v>-4.24E-2</v>
      </c>
      <c r="W13" s="433">
        <v>3.5000000000000001E-3</v>
      </c>
    </row>
    <row r="14" spans="1:23" x14ac:dyDescent="0.3">
      <c r="H14" s="21"/>
      <c r="I14" s="1"/>
      <c r="J14" s="36"/>
      <c r="K14" s="36"/>
      <c r="L14" s="36"/>
      <c r="M14" s="36"/>
      <c r="N14" s="36"/>
      <c r="O14" s="36"/>
      <c r="P14" s="36"/>
      <c r="Q14" s="36"/>
      <c r="R14" s="36"/>
      <c r="S14" s="36"/>
      <c r="T14" s="36"/>
      <c r="U14" s="36"/>
      <c r="V14" s="36"/>
      <c r="W14" s="36"/>
    </row>
    <row r="15" spans="1:23" x14ac:dyDescent="0.3">
      <c r="H15" s="8"/>
      <c r="I15" s="1"/>
      <c r="J15" s="36"/>
      <c r="K15" s="36"/>
      <c r="L15" s="36"/>
      <c r="M15" s="36"/>
      <c r="N15" s="36"/>
      <c r="O15" s="36"/>
      <c r="P15" s="36"/>
      <c r="Q15" s="36"/>
      <c r="R15" s="36"/>
      <c r="S15" s="36"/>
      <c r="T15" s="36"/>
      <c r="U15" s="36"/>
      <c r="V15" s="36"/>
      <c r="W15" s="36"/>
    </row>
    <row r="16" spans="1:23" x14ac:dyDescent="0.3">
      <c r="H16" s="8"/>
      <c r="I16" s="1"/>
      <c r="J16" s="36"/>
      <c r="K16" s="36"/>
      <c r="L16" s="36"/>
      <c r="M16" s="36"/>
      <c r="N16" s="36"/>
      <c r="O16" s="36"/>
      <c r="P16" s="36"/>
      <c r="Q16" s="36"/>
      <c r="R16" s="36"/>
      <c r="S16" s="36"/>
      <c r="T16" s="36"/>
      <c r="U16" s="36"/>
      <c r="V16" s="36"/>
      <c r="W16" s="36"/>
    </row>
    <row r="17" spans="9:15" x14ac:dyDescent="0.3">
      <c r="I17" s="1"/>
      <c r="J17" s="1"/>
      <c r="K17" s="1"/>
      <c r="L17" s="24"/>
      <c r="M17" s="36"/>
      <c r="N17" s="430"/>
      <c r="O17" s="430"/>
    </row>
    <row r="18" spans="9:15" x14ac:dyDescent="0.3">
      <c r="J18" s="25"/>
      <c r="K18" s="25"/>
      <c r="L18" s="25"/>
      <c r="N18" s="1"/>
    </row>
    <row r="19" spans="9:15" x14ac:dyDescent="0.3">
      <c r="M19" s="1"/>
      <c r="N19" s="1"/>
    </row>
  </sheetData>
  <hyperlinks>
    <hyperlink ref="J1" location="Tartalom_Index!A1" display="Vissza a Tartalomra / Return to the Index"/>
  </hyperlinks>
  <pageMargins left="0.7" right="0.7" top="0.75" bottom="0.75" header="0.3" footer="0.3"/>
  <pageSetup paperSize="9" orientation="portrait" horizontalDpi="4294967293"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7"/>
  <dimension ref="A1:Y17"/>
  <sheetViews>
    <sheetView showGridLines="0" topLeftCell="A10" zoomScale="120" zoomScaleNormal="120" workbookViewId="0">
      <selection activeCell="B3" sqref="B3"/>
    </sheetView>
  </sheetViews>
  <sheetFormatPr defaultRowHeight="14.4" x14ac:dyDescent="0.3"/>
  <cols>
    <col min="8" max="9" width="13.6640625" customWidth="1"/>
    <col min="10" max="20" width="6" customWidth="1"/>
    <col min="21" max="23" width="5.109375" customWidth="1"/>
  </cols>
  <sheetData>
    <row r="1" spans="1:25" x14ac:dyDescent="0.3">
      <c r="A1" s="6" t="s">
        <v>1</v>
      </c>
      <c r="B1" s="385" t="s">
        <v>505</v>
      </c>
      <c r="E1" s="42"/>
      <c r="I1" s="517" t="s">
        <v>3</v>
      </c>
      <c r="J1" s="511"/>
      <c r="K1" s="511"/>
      <c r="L1" s="511"/>
      <c r="M1" s="511"/>
      <c r="N1" s="511"/>
      <c r="O1" s="511"/>
      <c r="P1" s="511"/>
    </row>
    <row r="2" spans="1:25" x14ac:dyDescent="0.3">
      <c r="A2" s="6" t="s">
        <v>4</v>
      </c>
      <c r="B2" s="387" t="s">
        <v>516</v>
      </c>
      <c r="J2" s="1"/>
      <c r="K2" s="1"/>
      <c r="L2" s="1"/>
      <c r="M2" s="1"/>
      <c r="N2" s="1"/>
      <c r="O2" s="1"/>
      <c r="P2" s="1"/>
      <c r="Q2" s="1"/>
      <c r="R2" s="1"/>
      <c r="S2" s="1"/>
      <c r="T2" s="1"/>
      <c r="U2" s="1"/>
      <c r="V2" s="1"/>
      <c r="W2" s="1"/>
      <c r="X2" s="1"/>
      <c r="Y2" s="12"/>
    </row>
    <row r="3" spans="1:25" x14ac:dyDescent="0.3">
      <c r="A3" s="6" t="s">
        <v>5</v>
      </c>
      <c r="B3" s="384" t="s">
        <v>6</v>
      </c>
      <c r="J3" s="1"/>
      <c r="K3" s="1"/>
      <c r="L3" s="1"/>
      <c r="M3" s="1"/>
      <c r="N3" s="1"/>
      <c r="O3" s="1"/>
      <c r="P3" s="1"/>
      <c r="Q3" s="1"/>
      <c r="R3" s="1"/>
      <c r="S3" s="1"/>
      <c r="T3" s="1"/>
      <c r="U3" s="1"/>
      <c r="V3" s="1"/>
      <c r="W3" s="1"/>
      <c r="X3" s="1"/>
      <c r="Y3" s="12"/>
    </row>
    <row r="4" spans="1:25" x14ac:dyDescent="0.3">
      <c r="A4" s="6" t="s">
        <v>7</v>
      </c>
      <c r="B4" s="384" t="s">
        <v>8</v>
      </c>
      <c r="J4" s="1"/>
      <c r="K4" s="1"/>
      <c r="L4" s="1"/>
      <c r="M4" s="1"/>
      <c r="N4" s="1"/>
      <c r="O4" s="1"/>
      <c r="P4" s="1"/>
      <c r="Q4" s="1"/>
      <c r="R4" s="1"/>
      <c r="S4" s="1"/>
      <c r="T4" s="1"/>
      <c r="U4" s="1"/>
      <c r="V4" s="1"/>
      <c r="W4" s="1"/>
      <c r="X4" s="1"/>
      <c r="Y4" s="12"/>
    </row>
    <row r="5" spans="1:25" x14ac:dyDescent="0.3">
      <c r="A5" s="7" t="s">
        <v>9</v>
      </c>
      <c r="B5" s="384"/>
      <c r="J5" s="1"/>
      <c r="K5" s="1"/>
      <c r="L5" s="1"/>
      <c r="M5" s="1"/>
      <c r="N5" s="1"/>
      <c r="O5" s="1"/>
      <c r="P5" s="1"/>
      <c r="Q5" s="1"/>
      <c r="R5" s="1"/>
      <c r="S5" s="1"/>
      <c r="T5" s="1"/>
      <c r="U5" s="1"/>
      <c r="V5" s="1"/>
      <c r="W5" s="1"/>
      <c r="X5" s="1"/>
      <c r="Y5" s="12"/>
    </row>
    <row r="6" spans="1:25" x14ac:dyDescent="0.3">
      <c r="A6" s="7" t="s">
        <v>10</v>
      </c>
      <c r="B6" s="40"/>
      <c r="H6" s="1"/>
      <c r="I6" s="1"/>
      <c r="J6" s="43" t="s">
        <v>70</v>
      </c>
      <c r="K6" s="43"/>
      <c r="L6" s="43"/>
      <c r="M6" s="43" t="s">
        <v>30</v>
      </c>
      <c r="N6" s="43"/>
      <c r="O6" s="43" t="s">
        <v>31</v>
      </c>
      <c r="P6" s="43"/>
      <c r="Q6" s="43" t="s">
        <v>32</v>
      </c>
      <c r="R6" s="43"/>
      <c r="S6" s="43" t="s">
        <v>181</v>
      </c>
      <c r="T6" s="43"/>
      <c r="U6" s="43" t="s">
        <v>266</v>
      </c>
      <c r="V6" s="43"/>
      <c r="W6" s="43" t="s">
        <v>333</v>
      </c>
      <c r="X6" s="1"/>
      <c r="Y6" s="12"/>
    </row>
    <row r="7" spans="1:25" x14ac:dyDescent="0.3">
      <c r="H7" s="1"/>
      <c r="I7" s="1"/>
      <c r="J7" s="43" t="s">
        <v>72</v>
      </c>
      <c r="K7" s="43"/>
      <c r="L7" s="43"/>
      <c r="M7" s="43" t="s">
        <v>33</v>
      </c>
      <c r="N7" s="43"/>
      <c r="O7" s="43" t="s">
        <v>34</v>
      </c>
      <c r="P7" s="43"/>
      <c r="Q7" s="43" t="s">
        <v>35</v>
      </c>
      <c r="R7" s="43"/>
      <c r="S7" s="43" t="s">
        <v>182</v>
      </c>
      <c r="T7" s="43"/>
      <c r="U7" s="43" t="s">
        <v>267</v>
      </c>
      <c r="V7" s="43"/>
      <c r="W7" s="43" t="s">
        <v>334</v>
      </c>
      <c r="X7" s="1"/>
      <c r="Y7" s="12"/>
    </row>
    <row r="8" spans="1:25" x14ac:dyDescent="0.3">
      <c r="H8" s="44" t="s">
        <v>362</v>
      </c>
      <c r="I8" s="41" t="s">
        <v>363</v>
      </c>
      <c r="J8" s="37">
        <v>1.1819</v>
      </c>
      <c r="K8" s="37">
        <v>1.1536</v>
      </c>
      <c r="L8" s="37">
        <v>1.1825000000000001</v>
      </c>
      <c r="M8" s="37">
        <v>1.1371</v>
      </c>
      <c r="N8" s="37">
        <v>1.1416999999999999</v>
      </c>
      <c r="O8" s="37">
        <v>1.1349</v>
      </c>
      <c r="P8" s="37">
        <v>1.1457999999999999</v>
      </c>
      <c r="Q8" s="37">
        <v>1.1495</v>
      </c>
      <c r="R8" s="37">
        <v>1.143</v>
      </c>
      <c r="S8" s="37">
        <v>1.333</v>
      </c>
      <c r="T8" s="37">
        <v>1.0411999999999999</v>
      </c>
      <c r="U8" s="37">
        <v>1.0005999999999999</v>
      </c>
      <c r="V8" s="37">
        <v>1.1467000000000001</v>
      </c>
      <c r="W8" s="37">
        <v>1.1454</v>
      </c>
      <c r="X8" s="1"/>
      <c r="Y8" s="12"/>
    </row>
    <row r="9" spans="1:25" x14ac:dyDescent="0.3">
      <c r="H9" s="44" t="s">
        <v>364</v>
      </c>
      <c r="I9" s="41" t="s">
        <v>365</v>
      </c>
      <c r="J9" s="30">
        <v>4.4000000000000004</v>
      </c>
      <c r="K9" s="30">
        <v>4.6500000000000004</v>
      </c>
      <c r="L9" s="30">
        <v>4.66</v>
      </c>
      <c r="M9" s="30">
        <v>4.47</v>
      </c>
      <c r="N9" s="30">
        <v>4.08</v>
      </c>
      <c r="O9" s="30">
        <v>3.33</v>
      </c>
      <c r="P9" s="30">
        <v>4.58</v>
      </c>
      <c r="Q9" s="30">
        <v>4.58</v>
      </c>
      <c r="R9" s="30">
        <v>4.25</v>
      </c>
      <c r="S9" s="30">
        <v>4.4400000000000004</v>
      </c>
      <c r="T9" s="30">
        <v>4.43</v>
      </c>
      <c r="U9" s="30">
        <v>2.81</v>
      </c>
      <c r="V9" s="30">
        <v>2.4500000000000002</v>
      </c>
      <c r="W9" s="30">
        <v>1.62</v>
      </c>
      <c r="X9" s="39"/>
      <c r="Y9" s="39"/>
    </row>
    <row r="10" spans="1:25" x14ac:dyDescent="0.3">
      <c r="J10" s="37"/>
      <c r="K10" s="37"/>
      <c r="L10" s="37"/>
      <c r="M10" s="37"/>
      <c r="N10" s="37"/>
      <c r="O10" s="37"/>
      <c r="P10" s="37"/>
      <c r="Q10" s="37"/>
      <c r="R10" s="37"/>
      <c r="S10" s="37"/>
      <c r="T10" s="37"/>
      <c r="U10" s="37"/>
      <c r="V10" s="37"/>
      <c r="W10" s="37"/>
      <c r="X10" s="1"/>
      <c r="Y10" s="12"/>
    </row>
    <row r="11" spans="1:25" x14ac:dyDescent="0.3">
      <c r="J11" s="30"/>
      <c r="K11" s="30"/>
      <c r="L11" s="30"/>
      <c r="M11" s="30"/>
      <c r="N11" s="30"/>
      <c r="O11" s="30"/>
      <c r="P11" s="30"/>
      <c r="Q11" s="30"/>
      <c r="R11" s="30"/>
      <c r="S11" s="30"/>
      <c r="T11" s="30"/>
      <c r="U11" s="30"/>
      <c r="V11" s="30"/>
      <c r="W11" s="30"/>
      <c r="X11" s="1"/>
      <c r="Y11" s="12"/>
    </row>
    <row r="12" spans="1:25" x14ac:dyDescent="0.3">
      <c r="J12" s="1"/>
      <c r="K12" s="1"/>
      <c r="L12" s="1"/>
      <c r="M12" s="1"/>
      <c r="N12" s="1"/>
      <c r="O12" s="1"/>
      <c r="P12" s="1"/>
      <c r="Q12" s="1"/>
      <c r="R12" s="1"/>
      <c r="S12" s="1"/>
      <c r="T12" s="1"/>
      <c r="U12" s="1"/>
      <c r="V12" s="1"/>
      <c r="W12" s="1"/>
      <c r="X12" s="1"/>
      <c r="Y12" s="12"/>
    </row>
    <row r="13" spans="1:25" x14ac:dyDescent="0.3">
      <c r="J13" s="1"/>
      <c r="K13" s="1"/>
      <c r="L13" s="1"/>
      <c r="M13" s="1"/>
      <c r="N13" s="1"/>
      <c r="O13" s="1"/>
      <c r="P13" s="1"/>
      <c r="Q13" s="1"/>
      <c r="R13" s="1"/>
      <c r="S13" s="1"/>
      <c r="T13" s="1"/>
      <c r="U13" s="1"/>
      <c r="V13" s="1"/>
      <c r="W13" s="1"/>
      <c r="X13" s="1"/>
      <c r="Y13" s="12"/>
    </row>
    <row r="14" spans="1:25" x14ac:dyDescent="0.3">
      <c r="J14" s="1"/>
      <c r="K14" s="1"/>
      <c r="L14" s="1"/>
      <c r="M14" s="1"/>
      <c r="N14" s="1"/>
      <c r="O14" s="1"/>
      <c r="P14" s="1"/>
      <c r="Q14" s="1"/>
      <c r="R14" s="1"/>
      <c r="S14" s="1"/>
      <c r="T14" s="1"/>
      <c r="U14" s="1"/>
      <c r="V14" s="1"/>
      <c r="W14" s="1"/>
      <c r="X14" s="1"/>
      <c r="Y14" s="12"/>
    </row>
    <row r="15" spans="1:25" x14ac:dyDescent="0.3">
      <c r="J15" s="1"/>
      <c r="K15" s="1"/>
      <c r="L15" s="1"/>
      <c r="M15" s="1"/>
      <c r="N15" s="1"/>
      <c r="O15" s="1"/>
      <c r="P15" s="1"/>
      <c r="Q15" s="1"/>
      <c r="R15" s="1"/>
      <c r="S15" s="1"/>
      <c r="T15" s="1"/>
      <c r="U15" s="1"/>
      <c r="V15" s="1"/>
      <c r="W15" s="1"/>
      <c r="X15" s="1"/>
      <c r="Y15" s="12"/>
    </row>
    <row r="16" spans="1:25" x14ac:dyDescent="0.3">
      <c r="J16" s="1"/>
      <c r="K16" s="1"/>
      <c r="L16" s="1"/>
      <c r="M16" s="1"/>
      <c r="N16" s="1"/>
      <c r="O16" s="1"/>
      <c r="P16" s="1"/>
      <c r="Q16" s="1"/>
      <c r="R16" s="1"/>
      <c r="S16" s="1"/>
      <c r="T16" s="1"/>
      <c r="U16" s="1"/>
      <c r="V16" s="1"/>
      <c r="W16" s="1"/>
      <c r="X16" s="1"/>
      <c r="Y16" s="12"/>
    </row>
    <row r="17" spans="10:25" x14ac:dyDescent="0.3">
      <c r="J17" s="1"/>
      <c r="K17" s="1"/>
      <c r="L17" s="1"/>
      <c r="M17" s="1"/>
      <c r="N17" s="1"/>
      <c r="O17" s="1"/>
      <c r="P17" s="1"/>
      <c r="Q17" s="1"/>
      <c r="R17" s="1"/>
      <c r="S17" s="1"/>
      <c r="T17" s="1"/>
      <c r="U17" s="1"/>
      <c r="V17" s="1"/>
      <c r="W17" s="1"/>
      <c r="X17" s="1"/>
      <c r="Y17" s="12"/>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8"/>
  <dimension ref="A1:Y19"/>
  <sheetViews>
    <sheetView showGridLines="0" topLeftCell="A10" zoomScale="120" zoomScaleNormal="120" workbookViewId="0">
      <selection activeCell="B2" sqref="B2"/>
    </sheetView>
  </sheetViews>
  <sheetFormatPr defaultRowHeight="14.4" x14ac:dyDescent="0.3"/>
  <cols>
    <col min="7" max="7" width="6.44140625" customWidth="1"/>
    <col min="8" max="8" width="21.33203125" customWidth="1"/>
    <col min="9" max="9" width="11.6640625" customWidth="1"/>
    <col min="10" max="20" width="5.6640625" customWidth="1"/>
    <col min="21" max="23" width="4.6640625" bestFit="1" customWidth="1"/>
  </cols>
  <sheetData>
    <row r="1" spans="1:25" x14ac:dyDescent="0.3">
      <c r="A1" s="6" t="s">
        <v>1</v>
      </c>
      <c r="B1" s="385" t="s">
        <v>506</v>
      </c>
      <c r="I1" s="420" t="s">
        <v>3</v>
      </c>
      <c r="J1" s="421"/>
      <c r="K1" s="421"/>
      <c r="L1" s="421"/>
    </row>
    <row r="2" spans="1:25" x14ac:dyDescent="0.3">
      <c r="A2" s="6" t="s">
        <v>4</v>
      </c>
      <c r="B2" s="385" t="s">
        <v>523</v>
      </c>
      <c r="H2" s="1"/>
      <c r="I2" s="1"/>
      <c r="J2" s="1"/>
      <c r="K2" s="1"/>
      <c r="L2" s="1"/>
      <c r="M2" s="1"/>
      <c r="N2" s="1"/>
      <c r="O2" s="1"/>
      <c r="P2" s="1"/>
      <c r="Q2" s="1"/>
      <c r="R2" s="1"/>
      <c r="S2" s="1"/>
      <c r="T2" s="1"/>
      <c r="U2" s="1"/>
      <c r="V2" s="1"/>
      <c r="W2" s="1"/>
      <c r="X2" s="1"/>
      <c r="Y2" s="1"/>
    </row>
    <row r="3" spans="1:25" x14ac:dyDescent="0.3">
      <c r="A3" s="6" t="s">
        <v>5</v>
      </c>
      <c r="B3" s="384" t="s">
        <v>6</v>
      </c>
      <c r="H3" s="1"/>
      <c r="I3" s="1"/>
      <c r="J3" s="1"/>
      <c r="K3" s="1"/>
      <c r="L3" s="1"/>
      <c r="M3" s="1"/>
      <c r="N3" s="1"/>
      <c r="O3" s="1"/>
      <c r="P3" s="1"/>
      <c r="Q3" s="1"/>
      <c r="R3" s="1"/>
      <c r="S3" s="1"/>
      <c r="T3" s="1"/>
      <c r="U3" s="1"/>
      <c r="V3" s="1"/>
      <c r="W3" s="1"/>
      <c r="X3" s="1"/>
      <c r="Y3" s="1"/>
    </row>
    <row r="4" spans="1:25" x14ac:dyDescent="0.3">
      <c r="A4" s="6" t="s">
        <v>7</v>
      </c>
      <c r="B4" s="384" t="s">
        <v>8</v>
      </c>
      <c r="H4" s="1"/>
      <c r="I4" s="1"/>
      <c r="J4" s="1"/>
      <c r="K4" s="1"/>
      <c r="L4" s="1"/>
      <c r="M4" s="1"/>
      <c r="N4" s="1"/>
      <c r="O4" s="1"/>
      <c r="P4" s="1"/>
      <c r="Q4" s="1"/>
      <c r="R4" s="1"/>
      <c r="S4" s="1"/>
      <c r="T4" s="1"/>
      <c r="U4" s="1"/>
      <c r="V4" s="1"/>
      <c r="W4" s="1"/>
      <c r="X4" s="1"/>
      <c r="Y4" s="1"/>
    </row>
    <row r="5" spans="1:25" x14ac:dyDescent="0.3">
      <c r="A5" s="7" t="s">
        <v>9</v>
      </c>
      <c r="B5" s="422" t="s">
        <v>507</v>
      </c>
      <c r="H5" s="1"/>
      <c r="I5" s="1"/>
      <c r="J5" s="1"/>
      <c r="K5" s="1"/>
      <c r="L5" s="1"/>
      <c r="M5" s="1"/>
      <c r="N5" s="1"/>
      <c r="O5" s="1"/>
      <c r="P5" s="1"/>
      <c r="Q5" s="1"/>
      <c r="R5" s="1"/>
      <c r="S5" s="1"/>
      <c r="T5" s="1"/>
      <c r="U5" s="1"/>
      <c r="V5" s="1"/>
      <c r="W5" s="1"/>
      <c r="X5" s="1"/>
      <c r="Y5" s="1"/>
    </row>
    <row r="6" spans="1:25" x14ac:dyDescent="0.3">
      <c r="A6" s="7" t="s">
        <v>10</v>
      </c>
      <c r="B6" s="423" t="s">
        <v>355</v>
      </c>
      <c r="H6" s="1"/>
      <c r="I6" s="1"/>
      <c r="J6" s="1"/>
      <c r="K6" s="1"/>
      <c r="L6" s="1"/>
      <c r="M6" s="1"/>
      <c r="N6" s="1"/>
      <c r="O6" s="1"/>
      <c r="P6" s="1"/>
      <c r="Q6" s="1"/>
      <c r="R6" s="1"/>
      <c r="S6" s="1"/>
      <c r="T6" s="1"/>
      <c r="U6" s="1"/>
      <c r="V6" s="1"/>
      <c r="W6" s="1"/>
      <c r="X6" s="1"/>
      <c r="Y6" s="1"/>
    </row>
    <row r="7" spans="1:25" x14ac:dyDescent="0.3">
      <c r="H7" s="1"/>
      <c r="I7" s="1"/>
      <c r="J7" s="43" t="s">
        <v>70</v>
      </c>
      <c r="K7" s="43"/>
      <c r="L7" s="43"/>
      <c r="M7" s="43" t="s">
        <v>30</v>
      </c>
      <c r="N7" s="43"/>
      <c r="O7" s="43" t="s">
        <v>31</v>
      </c>
      <c r="P7" s="43"/>
      <c r="Q7" s="43" t="s">
        <v>32</v>
      </c>
      <c r="R7" s="43"/>
      <c r="S7" s="43" t="s">
        <v>181</v>
      </c>
      <c r="T7" s="43"/>
      <c r="U7" s="43" t="s">
        <v>266</v>
      </c>
      <c r="V7" s="43"/>
      <c r="W7" s="43" t="s">
        <v>333</v>
      </c>
      <c r="X7" s="1"/>
      <c r="Y7" s="1"/>
    </row>
    <row r="8" spans="1:25" x14ac:dyDescent="0.3">
      <c r="H8" s="1"/>
      <c r="I8" s="1"/>
      <c r="J8" s="43" t="s">
        <v>72</v>
      </c>
      <c r="K8" s="43"/>
      <c r="L8" s="43"/>
      <c r="M8" s="43" t="s">
        <v>33</v>
      </c>
      <c r="N8" s="43"/>
      <c r="O8" s="43" t="s">
        <v>34</v>
      </c>
      <c r="P8" s="43"/>
      <c r="Q8" s="43" t="s">
        <v>35</v>
      </c>
      <c r="R8" s="43"/>
      <c r="S8" s="43" t="s">
        <v>182</v>
      </c>
      <c r="T8" s="43"/>
      <c r="U8" s="43" t="s">
        <v>267</v>
      </c>
      <c r="V8" s="43"/>
      <c r="W8" s="43" t="s">
        <v>334</v>
      </c>
      <c r="X8" s="1"/>
      <c r="Y8" s="1"/>
    </row>
    <row r="9" spans="1:25" x14ac:dyDescent="0.3">
      <c r="H9" s="44" t="s">
        <v>356</v>
      </c>
      <c r="I9" s="424" t="s">
        <v>357</v>
      </c>
      <c r="J9" s="425">
        <v>0.74370000000000003</v>
      </c>
      <c r="K9" s="425">
        <v>0.76259999999999994</v>
      </c>
      <c r="L9" s="425">
        <v>0.78900000000000003</v>
      </c>
      <c r="M9" s="425">
        <v>0.78059999999999996</v>
      </c>
      <c r="N9" s="425">
        <v>0.80189999999999995</v>
      </c>
      <c r="O9" s="426">
        <v>0.80869999999999997</v>
      </c>
      <c r="P9" s="39">
        <v>0.8135</v>
      </c>
      <c r="Q9" s="39">
        <v>0.80100000000000005</v>
      </c>
      <c r="R9" s="39">
        <v>0.78069999999999995</v>
      </c>
      <c r="S9" s="39">
        <v>0.77769999999999995</v>
      </c>
      <c r="T9" s="39">
        <v>0.77239999999999998</v>
      </c>
      <c r="U9" s="39">
        <v>0.68359999999999999</v>
      </c>
      <c r="V9" s="39">
        <v>0.73209999999999997</v>
      </c>
      <c r="W9" s="39">
        <v>0.73609999999999998</v>
      </c>
      <c r="X9" s="1"/>
      <c r="Y9" s="1"/>
    </row>
    <row r="10" spans="1:25" x14ac:dyDescent="0.3">
      <c r="H10" s="44" t="s">
        <v>358</v>
      </c>
      <c r="I10" s="41" t="s">
        <v>359</v>
      </c>
      <c r="J10" s="425">
        <v>0.2495</v>
      </c>
      <c r="K10" s="425">
        <v>0.23130000000000001</v>
      </c>
      <c r="L10" s="425">
        <v>0.2056</v>
      </c>
      <c r="M10" s="425">
        <v>0.21390000000000001</v>
      </c>
      <c r="N10" s="425">
        <v>0.19370000000000001</v>
      </c>
      <c r="O10" s="426">
        <v>0.18890000000000001</v>
      </c>
      <c r="P10" s="39">
        <v>0.1825</v>
      </c>
      <c r="Q10" s="39">
        <v>0.19189999999999999</v>
      </c>
      <c r="R10" s="39">
        <v>0.21</v>
      </c>
      <c r="S10" s="39">
        <v>0.21609999999999999</v>
      </c>
      <c r="T10" s="39">
        <v>0.2208</v>
      </c>
      <c r="U10" s="39">
        <v>0.30590000000000001</v>
      </c>
      <c r="V10" s="39">
        <v>0.26119999999999999</v>
      </c>
      <c r="W10" s="39">
        <v>0.26029999999999998</v>
      </c>
      <c r="X10" s="1"/>
      <c r="Y10" s="1"/>
    </row>
    <row r="11" spans="1:25" x14ac:dyDescent="0.3">
      <c r="H11" s="44" t="s">
        <v>360</v>
      </c>
      <c r="I11" s="427" t="s">
        <v>361</v>
      </c>
      <c r="J11" s="426">
        <v>6.7999999999999996E-3</v>
      </c>
      <c r="K11" s="426">
        <v>6.1000000000000004E-3</v>
      </c>
      <c r="L11" s="426">
        <v>5.4000000000000003E-3</v>
      </c>
      <c r="M11" s="426">
        <v>5.4000000000000003E-3</v>
      </c>
      <c r="N11" s="426">
        <v>4.4000000000000003E-3</v>
      </c>
      <c r="O11" s="426">
        <v>2.3999999999999998E-3</v>
      </c>
      <c r="P11" s="39">
        <v>3.8999999999999998E-3</v>
      </c>
      <c r="Q11" s="39">
        <v>7.1000000000000004E-3</v>
      </c>
      <c r="R11" s="39">
        <v>7.1000000000000004E-3</v>
      </c>
      <c r="S11" s="39">
        <v>6.1000000000000004E-3</v>
      </c>
      <c r="T11" s="39">
        <v>6.7999999999999996E-3</v>
      </c>
      <c r="U11" s="39">
        <v>1.0500000000000001E-2</v>
      </c>
      <c r="V11" s="39">
        <v>6.7000000000000002E-3</v>
      </c>
      <c r="W11" s="39">
        <v>3.5999999999999999E-3</v>
      </c>
      <c r="X11" s="1"/>
      <c r="Y11" s="1"/>
    </row>
    <row r="12" spans="1:25" x14ac:dyDescent="0.3">
      <c r="H12" s="1"/>
      <c r="I12" s="1"/>
      <c r="J12" s="30"/>
      <c r="K12" s="30"/>
      <c r="L12" s="30"/>
      <c r="M12" s="30"/>
      <c r="N12" s="30"/>
      <c r="O12" s="30"/>
      <c r="P12" s="30"/>
      <c r="Q12" s="30"/>
      <c r="R12" s="30"/>
      <c r="S12" s="30"/>
      <c r="T12" s="30"/>
      <c r="U12" s="30"/>
      <c r="V12" s="1"/>
      <c r="W12" s="1"/>
      <c r="X12" s="1"/>
      <c r="Y12" s="1"/>
    </row>
    <row r="13" spans="1:25" x14ac:dyDescent="0.3">
      <c r="H13" s="1"/>
      <c r="I13" s="1"/>
      <c r="J13" s="37"/>
      <c r="K13" s="37"/>
      <c r="L13" s="37"/>
      <c r="M13" s="37"/>
      <c r="N13" s="37"/>
      <c r="O13" s="37"/>
      <c r="P13" s="37"/>
      <c r="Q13" s="37"/>
      <c r="R13" s="37"/>
      <c r="S13" s="37"/>
      <c r="T13" s="37"/>
      <c r="U13" s="37"/>
      <c r="V13" s="37"/>
      <c r="W13" s="37"/>
      <c r="X13" s="1"/>
      <c r="Y13" s="1"/>
    </row>
    <row r="14" spans="1:25" x14ac:dyDescent="0.3">
      <c r="H14" s="1"/>
      <c r="I14" s="1"/>
      <c r="J14" s="37"/>
      <c r="K14" s="37"/>
      <c r="L14" s="37"/>
      <c r="M14" s="37"/>
      <c r="N14" s="37"/>
      <c r="O14" s="37"/>
      <c r="P14" s="37"/>
      <c r="Q14" s="37"/>
      <c r="R14" s="37"/>
      <c r="S14" s="37"/>
      <c r="T14" s="37"/>
      <c r="U14" s="37"/>
      <c r="V14" s="37"/>
      <c r="W14" s="37"/>
      <c r="X14" s="1"/>
      <c r="Y14" s="1"/>
    </row>
    <row r="15" spans="1:25" x14ac:dyDescent="0.3">
      <c r="H15" s="1"/>
      <c r="I15" s="1"/>
      <c r="J15" s="37"/>
      <c r="K15" s="37"/>
      <c r="L15" s="37"/>
      <c r="M15" s="37"/>
      <c r="N15" s="37"/>
      <c r="O15" s="37"/>
      <c r="P15" s="37"/>
      <c r="Q15" s="37"/>
      <c r="R15" s="37"/>
      <c r="S15" s="37"/>
      <c r="T15" s="37"/>
      <c r="U15" s="37"/>
      <c r="V15" s="37"/>
      <c r="W15" s="37"/>
      <c r="X15" s="1"/>
      <c r="Y15" s="1"/>
    </row>
    <row r="16" spans="1:25" x14ac:dyDescent="0.3">
      <c r="H16" s="1"/>
      <c r="I16" s="1"/>
      <c r="J16" s="1"/>
      <c r="K16" s="1"/>
      <c r="L16" s="1"/>
      <c r="M16" s="1"/>
      <c r="N16" s="1"/>
      <c r="O16" s="1"/>
      <c r="P16" s="1"/>
      <c r="Q16" s="1"/>
      <c r="R16" s="1"/>
      <c r="S16" s="1"/>
      <c r="T16" s="1"/>
      <c r="U16" s="1"/>
      <c r="V16" s="1"/>
      <c r="W16" s="1"/>
      <c r="X16" s="1"/>
      <c r="Y16" s="1"/>
    </row>
    <row r="17" spans="8:25" x14ac:dyDescent="0.3">
      <c r="H17" s="1"/>
      <c r="I17" s="1"/>
      <c r="J17" s="1"/>
      <c r="K17" s="1"/>
      <c r="L17" s="1"/>
      <c r="M17" s="1"/>
      <c r="N17" s="1"/>
      <c r="O17" s="1"/>
      <c r="P17" s="1"/>
      <c r="Q17" s="1"/>
      <c r="R17" s="1"/>
      <c r="S17" s="1"/>
      <c r="T17" s="1"/>
      <c r="U17" s="1"/>
      <c r="V17" s="1"/>
      <c r="W17" s="1"/>
      <c r="X17" s="1"/>
      <c r="Y17" s="1"/>
    </row>
    <row r="18" spans="8:25" x14ac:dyDescent="0.3">
      <c r="H18" s="1"/>
      <c r="I18" s="1"/>
      <c r="J18" s="1"/>
      <c r="K18" s="1"/>
      <c r="L18" s="1"/>
      <c r="M18" s="1"/>
      <c r="N18" s="1"/>
      <c r="O18" s="1"/>
      <c r="P18" s="1"/>
      <c r="Q18" s="1"/>
      <c r="R18" s="1"/>
      <c r="S18" s="1"/>
      <c r="T18" s="1"/>
      <c r="U18" s="1"/>
      <c r="V18" s="1"/>
      <c r="W18" s="1"/>
      <c r="X18" s="1"/>
      <c r="Y18" s="1"/>
    </row>
    <row r="19" spans="8:25" x14ac:dyDescent="0.3">
      <c r="H19" s="1"/>
      <c r="I19" s="1"/>
      <c r="J19" s="1"/>
      <c r="K19" s="1"/>
      <c r="L19" s="1"/>
      <c r="M19" s="1"/>
      <c r="N19" s="1"/>
      <c r="O19" s="1"/>
      <c r="P19" s="1"/>
      <c r="Q19" s="1"/>
      <c r="R19" s="1"/>
      <c r="S19" s="1"/>
      <c r="T19" s="1"/>
      <c r="U19" s="1"/>
      <c r="V19" s="1"/>
      <c r="W19" s="1"/>
      <c r="X19" s="1"/>
      <c r="Y19" s="1"/>
    </row>
  </sheetData>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9"/>
  <dimension ref="A1:X24"/>
  <sheetViews>
    <sheetView showGridLines="0" topLeftCell="A13" zoomScale="120" zoomScaleNormal="120" workbookViewId="0"/>
  </sheetViews>
  <sheetFormatPr defaultRowHeight="14.4" x14ac:dyDescent="0.3"/>
  <cols>
    <col min="7" max="7" width="7.6640625" customWidth="1"/>
    <col min="8" max="9" width="13.6640625" customWidth="1"/>
    <col min="10" max="20" width="6.33203125" customWidth="1"/>
    <col min="21" max="21" width="5.5546875" bestFit="1" customWidth="1"/>
    <col min="22" max="23" width="6" bestFit="1" customWidth="1"/>
  </cols>
  <sheetData>
    <row r="1" spans="1:24" x14ac:dyDescent="0.3">
      <c r="A1" s="6" t="s">
        <v>1</v>
      </c>
      <c r="B1" s="385" t="s">
        <v>337</v>
      </c>
      <c r="H1" s="517" t="s">
        <v>3</v>
      </c>
      <c r="I1" s="511"/>
      <c r="J1" s="511"/>
      <c r="K1" s="511"/>
    </row>
    <row r="2" spans="1:24" x14ac:dyDescent="0.3">
      <c r="A2" s="6" t="s">
        <v>4</v>
      </c>
      <c r="B2" s="419" t="s">
        <v>338</v>
      </c>
      <c r="H2" s="1"/>
      <c r="I2" s="1"/>
      <c r="J2" s="1"/>
      <c r="K2" s="1"/>
      <c r="L2" s="1"/>
      <c r="M2" s="1"/>
      <c r="N2" s="1"/>
      <c r="O2" s="1"/>
      <c r="P2" s="1"/>
      <c r="Q2" s="1"/>
      <c r="R2" s="1"/>
      <c r="S2" s="1"/>
      <c r="T2" s="1"/>
      <c r="U2" s="1"/>
      <c r="V2" s="1"/>
      <c r="W2" s="1"/>
      <c r="X2" s="1"/>
    </row>
    <row r="3" spans="1:24" x14ac:dyDescent="0.3">
      <c r="A3" s="6" t="s">
        <v>5</v>
      </c>
      <c r="B3" s="384" t="s">
        <v>6</v>
      </c>
      <c r="H3" s="1"/>
      <c r="I3" s="1"/>
      <c r="J3" s="1"/>
      <c r="K3" s="1"/>
      <c r="L3" s="1"/>
      <c r="M3" s="1"/>
      <c r="N3" s="1"/>
      <c r="O3" s="1"/>
      <c r="P3" s="1"/>
      <c r="Q3" s="1"/>
      <c r="R3" s="1"/>
      <c r="S3" s="1"/>
      <c r="T3" s="1"/>
      <c r="U3" s="1"/>
      <c r="V3" s="1"/>
      <c r="W3" s="1"/>
      <c r="X3" s="1"/>
    </row>
    <row r="4" spans="1:24" x14ac:dyDescent="0.3">
      <c r="A4" s="6" t="s">
        <v>7</v>
      </c>
      <c r="B4" s="384" t="s">
        <v>8</v>
      </c>
      <c r="H4" s="1"/>
      <c r="I4" s="1"/>
      <c r="J4" s="1"/>
      <c r="K4" s="1"/>
      <c r="L4" s="1"/>
      <c r="M4" s="1"/>
      <c r="N4" s="1"/>
      <c r="O4" s="1"/>
      <c r="P4" s="1"/>
      <c r="Q4" s="1"/>
      <c r="R4" s="1"/>
      <c r="S4" s="1"/>
      <c r="T4" s="1"/>
      <c r="U4" s="1"/>
      <c r="V4" s="1"/>
      <c r="W4" s="1"/>
      <c r="X4" s="1"/>
    </row>
    <row r="5" spans="1:24" x14ac:dyDescent="0.3">
      <c r="A5" s="7" t="s">
        <v>9</v>
      </c>
      <c r="B5" s="384" t="s">
        <v>339</v>
      </c>
      <c r="H5" s="1"/>
      <c r="I5" s="1"/>
      <c r="J5" s="1"/>
      <c r="K5" s="1"/>
      <c r="L5" s="1"/>
      <c r="M5" s="1"/>
      <c r="N5" s="1"/>
      <c r="O5" s="1"/>
      <c r="P5" s="1"/>
      <c r="Q5" s="1"/>
      <c r="R5" s="1"/>
      <c r="S5" s="1"/>
      <c r="T5" s="1"/>
      <c r="U5" s="1"/>
      <c r="V5" s="1"/>
      <c r="W5" s="1"/>
      <c r="X5" s="1"/>
    </row>
    <row r="6" spans="1:24" x14ac:dyDescent="0.3">
      <c r="A6" s="7" t="s">
        <v>10</v>
      </c>
      <c r="B6" s="40" t="s">
        <v>340</v>
      </c>
      <c r="H6" s="1"/>
      <c r="I6" s="1"/>
      <c r="J6" s="1"/>
      <c r="K6" s="1"/>
      <c r="L6" s="1"/>
      <c r="M6" s="1"/>
      <c r="N6" s="1"/>
      <c r="O6" s="1"/>
      <c r="P6" s="1"/>
      <c r="Q6" s="1"/>
      <c r="R6" s="1"/>
      <c r="S6" s="1"/>
      <c r="T6" s="1"/>
      <c r="U6" s="1"/>
      <c r="V6" s="1"/>
      <c r="W6" s="1"/>
      <c r="X6" s="1"/>
    </row>
    <row r="7" spans="1:24" x14ac:dyDescent="0.3">
      <c r="H7" s="1"/>
      <c r="I7" s="1"/>
      <c r="J7" s="1"/>
      <c r="K7" s="1"/>
      <c r="L7" s="1"/>
      <c r="M7" s="1"/>
      <c r="N7" s="1"/>
      <c r="O7" s="1"/>
      <c r="P7" s="1"/>
      <c r="Q7" s="1"/>
      <c r="R7" s="1"/>
      <c r="S7" s="1"/>
      <c r="T7" s="1"/>
      <c r="U7" s="1"/>
      <c r="V7" s="1"/>
      <c r="W7" s="1"/>
      <c r="X7" s="1"/>
    </row>
    <row r="8" spans="1:24" x14ac:dyDescent="0.3">
      <c r="H8" s="1"/>
      <c r="I8" s="1"/>
      <c r="J8" s="43" t="s">
        <v>70</v>
      </c>
      <c r="K8" s="43"/>
      <c r="L8" s="43"/>
      <c r="M8" s="43" t="s">
        <v>30</v>
      </c>
      <c r="N8" s="43"/>
      <c r="O8" s="43" t="s">
        <v>31</v>
      </c>
      <c r="P8" s="43"/>
      <c r="Q8" s="43" t="s">
        <v>32</v>
      </c>
      <c r="R8" s="43"/>
      <c r="S8" s="43" t="s">
        <v>181</v>
      </c>
      <c r="T8" s="43"/>
      <c r="U8" s="43" t="s">
        <v>266</v>
      </c>
      <c r="V8" s="43"/>
      <c r="W8" s="43" t="s">
        <v>333</v>
      </c>
      <c r="X8" s="1"/>
    </row>
    <row r="9" spans="1:24" x14ac:dyDescent="0.3">
      <c r="H9" s="1"/>
      <c r="I9" s="1"/>
      <c r="J9" s="43" t="s">
        <v>72</v>
      </c>
      <c r="K9" s="43"/>
      <c r="L9" s="43"/>
      <c r="M9" s="43" t="s">
        <v>33</v>
      </c>
      <c r="N9" s="43"/>
      <c r="O9" s="43" t="s">
        <v>34</v>
      </c>
      <c r="P9" s="43"/>
      <c r="Q9" s="43" t="s">
        <v>35</v>
      </c>
      <c r="R9" s="43"/>
      <c r="S9" s="43" t="s">
        <v>182</v>
      </c>
      <c r="T9" s="43"/>
      <c r="U9" s="43" t="s">
        <v>267</v>
      </c>
      <c r="V9" s="43"/>
      <c r="W9" s="43" t="s">
        <v>334</v>
      </c>
      <c r="X9" s="1"/>
    </row>
    <row r="10" spans="1:24" x14ac:dyDescent="0.3">
      <c r="H10" s="1" t="s">
        <v>341</v>
      </c>
      <c r="I10" s="1" t="s">
        <v>342</v>
      </c>
      <c r="J10" s="30">
        <v>0.77</v>
      </c>
      <c r="K10" s="30">
        <v>0.83899999999999997</v>
      </c>
      <c r="L10" s="30">
        <v>0.83799999999999997</v>
      </c>
      <c r="M10" s="30">
        <v>0.85</v>
      </c>
      <c r="N10" s="30">
        <v>0.80900000000000005</v>
      </c>
      <c r="O10" s="30">
        <v>0.73199999999999998</v>
      </c>
      <c r="P10" s="30">
        <v>0.88400000000000001</v>
      </c>
      <c r="Q10" s="30">
        <v>0.88800000000000001</v>
      </c>
      <c r="R10" s="30">
        <v>0.86699999999999999</v>
      </c>
      <c r="S10" s="30">
        <v>0.92800000000000005</v>
      </c>
      <c r="T10" s="30">
        <v>0.94399999999999995</v>
      </c>
      <c r="U10" s="30">
        <v>0.66600000000000004</v>
      </c>
      <c r="V10" s="30">
        <v>0.57099999999999995</v>
      </c>
      <c r="W10" s="30">
        <v>0.33300000000000002</v>
      </c>
      <c r="X10" s="1"/>
    </row>
    <row r="11" spans="1:24" x14ac:dyDescent="0.3">
      <c r="H11" s="1" t="s">
        <v>343</v>
      </c>
      <c r="I11" s="1" t="s">
        <v>344</v>
      </c>
      <c r="J11" s="30">
        <v>7.0000000000000007E-2</v>
      </c>
      <c r="K11" s="30">
        <v>6.7000000000000004E-2</v>
      </c>
      <c r="L11" s="30">
        <v>5.6000000000000001E-2</v>
      </c>
      <c r="M11" s="30">
        <v>5.6000000000000001E-2</v>
      </c>
      <c r="N11" s="30">
        <v>4.5999999999999999E-2</v>
      </c>
      <c r="O11" s="30">
        <v>2.3E-2</v>
      </c>
      <c r="P11" s="30">
        <v>1.2999999999999999E-2</v>
      </c>
      <c r="Q11" s="30">
        <v>1.4999999999999999E-2</v>
      </c>
      <c r="R11" s="30">
        <v>1.4E-2</v>
      </c>
      <c r="S11" s="30">
        <v>1.6E-2</v>
      </c>
      <c r="T11" s="30">
        <v>1.2999999999999999E-2</v>
      </c>
      <c r="U11" s="30">
        <v>1.4999999999999999E-2</v>
      </c>
      <c r="V11" s="30">
        <v>6.0000000000000001E-3</v>
      </c>
      <c r="W11" s="30">
        <v>4.0000000000000001E-3</v>
      </c>
      <c r="X11" s="1"/>
    </row>
    <row r="12" spans="1:24" x14ac:dyDescent="0.3">
      <c r="H12" s="1" t="s">
        <v>345</v>
      </c>
      <c r="I12" s="1" t="s">
        <v>346</v>
      </c>
      <c r="J12" s="30">
        <v>9.4E-2</v>
      </c>
      <c r="K12" s="30">
        <v>7.1999999999999995E-2</v>
      </c>
      <c r="L12" s="30">
        <v>6.8000000000000005E-2</v>
      </c>
      <c r="M12" s="30">
        <v>5.8000000000000003E-2</v>
      </c>
      <c r="N12" s="30">
        <v>6.9000000000000006E-2</v>
      </c>
      <c r="O12" s="30">
        <v>8.2000000000000003E-2</v>
      </c>
      <c r="P12" s="30">
        <v>0.111</v>
      </c>
      <c r="Q12" s="30">
        <v>0.107</v>
      </c>
      <c r="R12" s="30">
        <v>8.6999999999999994E-2</v>
      </c>
      <c r="S12" s="30">
        <v>9.7000000000000003E-2</v>
      </c>
      <c r="T12" s="30">
        <v>9.4E-2</v>
      </c>
      <c r="U12" s="30">
        <v>7.3999999999999996E-2</v>
      </c>
      <c r="V12" s="30">
        <v>5.8999999999999997E-2</v>
      </c>
      <c r="W12" s="30">
        <v>4.2999999999999997E-2</v>
      </c>
      <c r="X12" s="1"/>
    </row>
    <row r="13" spans="1:24" x14ac:dyDescent="0.3">
      <c r="H13" s="1" t="s">
        <v>347</v>
      </c>
      <c r="I13" s="1" t="s">
        <v>348</v>
      </c>
      <c r="J13" s="30">
        <v>8.0000000000000002E-3</v>
      </c>
      <c r="K13" s="30">
        <v>5.7000000000000002E-2</v>
      </c>
      <c r="L13" s="30">
        <v>1.7000000000000001E-2</v>
      </c>
      <c r="M13" s="30">
        <v>1.4999999999999999E-2</v>
      </c>
      <c r="N13" s="30">
        <v>7.0000000000000001E-3</v>
      </c>
      <c r="O13" s="30">
        <v>8.9999999999999993E-3</v>
      </c>
      <c r="P13" s="30">
        <v>1.4999999999999999E-2</v>
      </c>
      <c r="Q13" s="30">
        <v>7.3999999999999996E-2</v>
      </c>
      <c r="R13" s="30">
        <v>3.5999999999999997E-2</v>
      </c>
      <c r="S13" s="30">
        <v>8.9999999999999993E-3</v>
      </c>
      <c r="T13" s="30">
        <v>-2E-3</v>
      </c>
      <c r="U13" s="30">
        <v>4.8000000000000001E-2</v>
      </c>
      <c r="V13" s="30">
        <v>2.4E-2</v>
      </c>
      <c r="W13" s="30">
        <v>2.7E-2</v>
      </c>
      <c r="X13" s="1"/>
    </row>
    <row r="14" spans="1:24" x14ac:dyDescent="0.3">
      <c r="H14" s="1" t="s">
        <v>349</v>
      </c>
      <c r="I14" s="1" t="s">
        <v>350</v>
      </c>
      <c r="J14" s="30">
        <v>-0.22900000000000001</v>
      </c>
      <c r="K14" s="30">
        <v>-0.22900000000000001</v>
      </c>
      <c r="L14" s="30">
        <v>-0.22</v>
      </c>
      <c r="M14" s="30">
        <v>-0.22800000000000001</v>
      </c>
      <c r="N14" s="30">
        <v>-0.20599999999999999</v>
      </c>
      <c r="O14" s="30">
        <v>-0.14000000000000001</v>
      </c>
      <c r="P14" s="30">
        <v>-0.153</v>
      </c>
      <c r="Q14" s="30">
        <v>-0.20499999999999999</v>
      </c>
      <c r="R14" s="30">
        <v>-0.2</v>
      </c>
      <c r="S14" s="30">
        <v>-0.20200000000000001</v>
      </c>
      <c r="T14" s="30">
        <v>-0.215</v>
      </c>
      <c r="U14" s="30">
        <v>-0.161</v>
      </c>
      <c r="V14" s="30">
        <v>-0.14599999999999999</v>
      </c>
      <c r="W14" s="30">
        <v>-0.06</v>
      </c>
      <c r="X14" s="1"/>
    </row>
    <row r="15" spans="1:24" x14ac:dyDescent="0.3">
      <c r="H15" s="1" t="s">
        <v>351</v>
      </c>
      <c r="I15" s="1" t="s">
        <v>352</v>
      </c>
      <c r="J15" s="30">
        <v>-0.191</v>
      </c>
      <c r="K15" s="30">
        <v>-0.19500000000000001</v>
      </c>
      <c r="L15" s="30">
        <v>-0.19500000000000001</v>
      </c>
      <c r="M15" s="30">
        <v>-0.16900000000000001</v>
      </c>
      <c r="N15" s="30">
        <v>-0.17299999999999999</v>
      </c>
      <c r="O15" s="30">
        <v>-0.156</v>
      </c>
      <c r="P15" s="30">
        <v>-0.182</v>
      </c>
      <c r="Q15" s="30">
        <v>-0.19800000000000001</v>
      </c>
      <c r="R15" s="30">
        <v>-0.184</v>
      </c>
      <c r="S15" s="30">
        <v>-0.17199999999999999</v>
      </c>
      <c r="T15" s="30">
        <v>-0.159</v>
      </c>
      <c r="U15" s="30">
        <v>-5.8999999999999997E-2</v>
      </c>
      <c r="V15" s="30">
        <v>-0.108</v>
      </c>
      <c r="W15" s="30">
        <v>-6.6000000000000003E-2</v>
      </c>
      <c r="X15" s="1"/>
    </row>
    <row r="16" spans="1:24" x14ac:dyDescent="0.3">
      <c r="H16" s="1" t="s">
        <v>353</v>
      </c>
      <c r="I16" s="1" t="s">
        <v>354</v>
      </c>
      <c r="J16" s="30">
        <v>-0.48899999999999999</v>
      </c>
      <c r="K16" s="30">
        <v>-0.55800000000000005</v>
      </c>
      <c r="L16" s="30">
        <v>-0.52300000000000002</v>
      </c>
      <c r="M16" s="30">
        <v>-0.57099999999999995</v>
      </c>
      <c r="N16" s="30">
        <v>-0.51900000000000002</v>
      </c>
      <c r="O16" s="30">
        <v>-0.51300000000000001</v>
      </c>
      <c r="P16" s="30">
        <v>-0.63800000000000001</v>
      </c>
      <c r="Q16" s="30">
        <v>-0.66900000000000004</v>
      </c>
      <c r="R16" s="30">
        <v>-0.59399999999999997</v>
      </c>
      <c r="S16" s="30">
        <v>-0.63300000000000001</v>
      </c>
      <c r="T16" s="30">
        <v>-0.60699999999999998</v>
      </c>
      <c r="U16" s="30">
        <v>-0.58199999999999996</v>
      </c>
      <c r="V16" s="30">
        <v>-0.46200000000000002</v>
      </c>
      <c r="W16" s="30">
        <v>-0.39200000000000002</v>
      </c>
      <c r="X16" s="1"/>
    </row>
    <row r="17" spans="8:24" x14ac:dyDescent="0.3">
      <c r="H17" s="1"/>
      <c r="I17" s="1"/>
      <c r="J17" s="1"/>
      <c r="K17" s="1"/>
      <c r="L17" s="1"/>
      <c r="M17" s="1"/>
      <c r="N17" s="1"/>
      <c r="O17" s="1"/>
      <c r="P17" s="1"/>
      <c r="Q17" s="1"/>
      <c r="R17" s="1"/>
      <c r="S17" s="1"/>
      <c r="T17" s="1"/>
      <c r="U17" s="1"/>
      <c r="V17" s="1"/>
      <c r="W17" s="1"/>
      <c r="X17" s="1"/>
    </row>
    <row r="18" spans="8:24" x14ac:dyDescent="0.3">
      <c r="H18" s="1"/>
      <c r="I18" s="1"/>
      <c r="J18" s="30"/>
      <c r="K18" s="30"/>
      <c r="L18" s="30"/>
      <c r="M18" s="30"/>
      <c r="N18" s="30"/>
      <c r="O18" s="30"/>
      <c r="P18" s="30"/>
      <c r="Q18" s="30"/>
      <c r="R18" s="30"/>
      <c r="S18" s="30"/>
      <c r="T18" s="30"/>
      <c r="U18" s="30"/>
      <c r="V18" s="30"/>
      <c r="W18" s="30"/>
      <c r="X18" s="1"/>
    </row>
    <row r="19" spans="8:24" x14ac:dyDescent="0.3">
      <c r="H19" s="1"/>
      <c r="I19" s="1"/>
      <c r="J19" s="30"/>
      <c r="K19" s="30"/>
      <c r="L19" s="30"/>
      <c r="M19" s="30"/>
      <c r="N19" s="30"/>
      <c r="O19" s="30"/>
      <c r="P19" s="30"/>
      <c r="Q19" s="30"/>
      <c r="R19" s="30"/>
      <c r="S19" s="30"/>
      <c r="T19" s="30"/>
      <c r="U19" s="30"/>
      <c r="V19" s="30"/>
      <c r="W19" s="30"/>
      <c r="X19" s="1"/>
    </row>
    <row r="20" spans="8:24" x14ac:dyDescent="0.3">
      <c r="H20" s="1"/>
      <c r="I20" s="1"/>
      <c r="J20" s="30"/>
      <c r="K20" s="30"/>
      <c r="L20" s="30"/>
      <c r="M20" s="30"/>
      <c r="N20" s="30"/>
      <c r="O20" s="30"/>
      <c r="P20" s="30"/>
      <c r="Q20" s="30"/>
      <c r="R20" s="30"/>
      <c r="S20" s="30"/>
      <c r="T20" s="30"/>
      <c r="U20" s="30"/>
      <c r="V20" s="30"/>
      <c r="W20" s="30"/>
      <c r="X20" s="1"/>
    </row>
    <row r="21" spans="8:24" x14ac:dyDescent="0.3">
      <c r="H21" s="1"/>
      <c r="I21" s="1"/>
      <c r="J21" s="30"/>
      <c r="K21" s="30"/>
      <c r="L21" s="30"/>
      <c r="M21" s="30"/>
      <c r="N21" s="30"/>
      <c r="O21" s="30"/>
      <c r="P21" s="30"/>
      <c r="Q21" s="30"/>
      <c r="R21" s="30"/>
      <c r="S21" s="30"/>
      <c r="T21" s="30"/>
      <c r="U21" s="30"/>
      <c r="V21" s="30"/>
      <c r="W21" s="30"/>
      <c r="X21" s="1"/>
    </row>
    <row r="22" spans="8:24" x14ac:dyDescent="0.3">
      <c r="H22" s="1"/>
      <c r="I22" s="1"/>
      <c r="J22" s="30"/>
      <c r="K22" s="30"/>
      <c r="L22" s="30"/>
      <c r="M22" s="30"/>
      <c r="N22" s="30"/>
      <c r="O22" s="30"/>
      <c r="P22" s="30"/>
      <c r="Q22" s="30"/>
      <c r="R22" s="30"/>
      <c r="S22" s="30"/>
      <c r="T22" s="30"/>
      <c r="U22" s="30"/>
      <c r="V22" s="30"/>
      <c r="W22" s="30"/>
      <c r="X22" s="1"/>
    </row>
    <row r="23" spans="8:24" x14ac:dyDescent="0.3">
      <c r="H23" s="1"/>
      <c r="I23" s="1"/>
      <c r="J23" s="30"/>
      <c r="K23" s="30"/>
      <c r="L23" s="30"/>
      <c r="M23" s="30"/>
      <c r="N23" s="30"/>
      <c r="O23" s="30"/>
      <c r="P23" s="30"/>
      <c r="Q23" s="30"/>
      <c r="R23" s="30"/>
      <c r="S23" s="30"/>
      <c r="T23" s="30"/>
      <c r="U23" s="30"/>
      <c r="V23" s="30"/>
      <c r="W23" s="30"/>
      <c r="X23" s="1"/>
    </row>
    <row r="24" spans="8:24" x14ac:dyDescent="0.3">
      <c r="J24" s="30"/>
      <c r="K24" s="30"/>
      <c r="L24" s="30"/>
      <c r="M24" s="30"/>
      <c r="N24" s="30"/>
      <c r="O24" s="30"/>
      <c r="P24" s="30"/>
      <c r="Q24" s="30"/>
      <c r="R24" s="30"/>
      <c r="S24" s="30"/>
      <c r="T24" s="30"/>
      <c r="U24" s="30"/>
      <c r="V24" s="30"/>
      <c r="W24" s="30"/>
    </row>
  </sheetData>
  <mergeCells count="1">
    <mergeCell ref="H1:K1"/>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0"/>
  <dimension ref="A1:X17"/>
  <sheetViews>
    <sheetView showGridLines="0" topLeftCell="A10" zoomScale="120" zoomScaleNormal="120" workbookViewId="0"/>
  </sheetViews>
  <sheetFormatPr defaultRowHeight="14.4" x14ac:dyDescent="0.3"/>
  <cols>
    <col min="8" max="8" width="11.6640625" customWidth="1"/>
    <col min="9" max="9" width="7.33203125" customWidth="1"/>
    <col min="10" max="20" width="6.33203125" customWidth="1"/>
    <col min="21" max="21" width="7.33203125" bestFit="1" customWidth="1"/>
    <col min="22" max="23" width="7.88671875" bestFit="1" customWidth="1"/>
  </cols>
  <sheetData>
    <row r="1" spans="1:24" x14ac:dyDescent="0.3">
      <c r="A1" s="6" t="s">
        <v>1</v>
      </c>
      <c r="B1" s="385" t="s">
        <v>331</v>
      </c>
      <c r="F1" s="517" t="s">
        <v>3</v>
      </c>
      <c r="G1" s="511"/>
      <c r="H1" s="511"/>
      <c r="I1" s="511"/>
      <c r="J1" s="511"/>
      <c r="K1" s="511"/>
      <c r="L1" s="511"/>
      <c r="M1" s="511"/>
    </row>
    <row r="2" spans="1:24" x14ac:dyDescent="0.3">
      <c r="A2" s="6" t="s">
        <v>4</v>
      </c>
      <c r="B2" s="388" t="s">
        <v>332</v>
      </c>
      <c r="H2" s="1"/>
      <c r="I2" s="1"/>
      <c r="J2" s="1"/>
      <c r="K2" s="1"/>
      <c r="L2" s="1"/>
      <c r="M2" s="1"/>
      <c r="N2" s="1"/>
      <c r="O2" s="1"/>
      <c r="P2" s="1"/>
      <c r="Q2" s="1"/>
      <c r="R2" s="1"/>
      <c r="S2" s="1"/>
      <c r="T2" s="1"/>
      <c r="U2" s="1"/>
      <c r="V2" s="1"/>
      <c r="W2" s="1"/>
      <c r="X2" s="1"/>
    </row>
    <row r="3" spans="1:24" x14ac:dyDescent="0.3">
      <c r="A3" s="6" t="s">
        <v>5</v>
      </c>
      <c r="B3" s="384" t="s">
        <v>6</v>
      </c>
      <c r="H3" s="1"/>
      <c r="I3" s="1"/>
      <c r="J3" s="1"/>
      <c r="K3" s="1"/>
      <c r="L3" s="1"/>
      <c r="M3" s="1"/>
      <c r="N3" s="1"/>
      <c r="O3" s="1"/>
      <c r="P3" s="1"/>
      <c r="Q3" s="1"/>
      <c r="R3" s="1"/>
      <c r="S3" s="1"/>
      <c r="T3" s="1"/>
      <c r="U3" s="1"/>
      <c r="V3" s="1"/>
      <c r="W3" s="1"/>
      <c r="X3" s="1"/>
    </row>
    <row r="4" spans="1:24" x14ac:dyDescent="0.3">
      <c r="A4" s="6" t="s">
        <v>7</v>
      </c>
      <c r="B4" s="384" t="s">
        <v>8</v>
      </c>
      <c r="H4" s="1"/>
      <c r="I4" s="1"/>
      <c r="J4" s="1"/>
      <c r="K4" s="1"/>
      <c r="L4" s="1"/>
      <c r="M4" s="1"/>
      <c r="N4" s="1"/>
      <c r="O4" s="1"/>
      <c r="P4" s="1"/>
      <c r="Q4" s="1"/>
      <c r="R4" s="1"/>
      <c r="S4" s="1"/>
      <c r="T4" s="1"/>
      <c r="U4" s="1"/>
      <c r="V4" s="1"/>
      <c r="W4" s="1"/>
      <c r="X4" s="1"/>
    </row>
    <row r="5" spans="1:24" x14ac:dyDescent="0.3">
      <c r="A5" s="7" t="s">
        <v>9</v>
      </c>
      <c r="B5" s="384"/>
      <c r="H5" s="1"/>
      <c r="I5" s="1"/>
      <c r="J5" s="1"/>
      <c r="K5" s="1"/>
      <c r="L5" s="1"/>
      <c r="M5" s="1"/>
      <c r="N5" s="1"/>
      <c r="O5" s="1"/>
      <c r="P5" s="1"/>
      <c r="Q5" s="1"/>
      <c r="R5" s="1"/>
      <c r="S5" s="1"/>
      <c r="T5" s="1"/>
      <c r="U5" s="1"/>
      <c r="V5" s="1"/>
      <c r="W5" s="1"/>
      <c r="X5" s="1"/>
    </row>
    <row r="6" spans="1:24" x14ac:dyDescent="0.3">
      <c r="A6" s="7" t="s">
        <v>10</v>
      </c>
      <c r="B6" s="40"/>
      <c r="H6" s="1"/>
      <c r="I6" s="1"/>
      <c r="J6" s="1"/>
      <c r="K6" s="1"/>
      <c r="L6" s="1"/>
      <c r="M6" s="1"/>
      <c r="N6" s="1"/>
      <c r="O6" s="1"/>
      <c r="P6" s="1"/>
      <c r="Q6" s="1"/>
      <c r="R6" s="1"/>
      <c r="S6" s="1"/>
      <c r="T6" s="1"/>
      <c r="U6" s="1"/>
      <c r="V6" s="1"/>
      <c r="W6" s="1"/>
      <c r="X6" s="1"/>
    </row>
    <row r="7" spans="1:24" x14ac:dyDescent="0.3">
      <c r="H7" s="1"/>
      <c r="I7" s="1"/>
      <c r="J7" s="43" t="s">
        <v>70</v>
      </c>
      <c r="K7" s="43"/>
      <c r="L7" s="43"/>
      <c r="M7" s="43" t="s">
        <v>30</v>
      </c>
      <c r="N7" s="43"/>
      <c r="O7" s="43" t="s">
        <v>31</v>
      </c>
      <c r="P7" s="43"/>
      <c r="Q7" s="43" t="s">
        <v>32</v>
      </c>
      <c r="R7" s="43"/>
      <c r="S7" s="43" t="s">
        <v>181</v>
      </c>
      <c r="T7" s="43"/>
      <c r="U7" s="43" t="s">
        <v>266</v>
      </c>
      <c r="V7" s="43"/>
      <c r="W7" s="43" t="s">
        <v>333</v>
      </c>
      <c r="X7" s="1"/>
    </row>
    <row r="8" spans="1:24" x14ac:dyDescent="0.3">
      <c r="H8" s="1"/>
      <c r="I8" s="1"/>
      <c r="J8" s="43" t="s">
        <v>72</v>
      </c>
      <c r="K8" s="43"/>
      <c r="L8" s="43"/>
      <c r="M8" s="43" t="s">
        <v>33</v>
      </c>
      <c r="N8" s="43"/>
      <c r="O8" s="43" t="s">
        <v>34</v>
      </c>
      <c r="P8" s="43"/>
      <c r="Q8" s="43" t="s">
        <v>35</v>
      </c>
      <c r="R8" s="43"/>
      <c r="S8" s="43" t="s">
        <v>182</v>
      </c>
      <c r="T8" s="43"/>
      <c r="U8" s="43" t="s">
        <v>267</v>
      </c>
      <c r="V8" s="43"/>
      <c r="W8" s="43" t="s">
        <v>334</v>
      </c>
      <c r="X8" s="1"/>
    </row>
    <row r="9" spans="1:24" x14ac:dyDescent="0.3">
      <c r="H9" s="1" t="s">
        <v>335</v>
      </c>
      <c r="I9" s="1" t="s">
        <v>336</v>
      </c>
      <c r="J9" s="30">
        <v>31.77</v>
      </c>
      <c r="K9" s="30">
        <v>52.19</v>
      </c>
      <c r="L9" s="30">
        <v>42.67</v>
      </c>
      <c r="M9" s="30">
        <v>11.73</v>
      </c>
      <c r="N9" s="30">
        <v>33.520000000000003</v>
      </c>
      <c r="O9" s="30">
        <v>36.24</v>
      </c>
      <c r="P9" s="30">
        <v>49.04</v>
      </c>
      <c r="Q9" s="30">
        <v>11.18</v>
      </c>
      <c r="R9" s="30">
        <v>25.22</v>
      </c>
      <c r="S9" s="30">
        <v>41.88</v>
      </c>
      <c r="T9" s="30">
        <v>67.22</v>
      </c>
      <c r="U9" s="30">
        <v>-1</v>
      </c>
      <c r="V9" s="30">
        <v>-54.89</v>
      </c>
      <c r="W9" s="30">
        <v>-111.64</v>
      </c>
      <c r="X9" s="1"/>
    </row>
    <row r="10" spans="1:24" x14ac:dyDescent="0.3">
      <c r="H10" s="1" t="s">
        <v>42</v>
      </c>
      <c r="I10" s="1" t="s">
        <v>41</v>
      </c>
      <c r="J10" s="45">
        <v>3.3799999999999997E-2</v>
      </c>
      <c r="K10" s="45">
        <v>4.3999999999999997E-2</v>
      </c>
      <c r="L10" s="45">
        <v>4.3499999999999997E-2</v>
      </c>
      <c r="M10" s="45">
        <v>3.5099999999999999E-2</v>
      </c>
      <c r="N10" s="45">
        <v>3.15E-2</v>
      </c>
      <c r="O10" s="45">
        <v>3.2899999999999999E-2</v>
      </c>
      <c r="P10" s="45">
        <v>3.78E-2</v>
      </c>
      <c r="Q10" s="45">
        <v>3.1399999999999997E-2</v>
      </c>
      <c r="R10" s="45">
        <v>2.58E-2</v>
      </c>
      <c r="S10" s="45">
        <v>3.3700000000000001E-2</v>
      </c>
      <c r="T10" s="45">
        <v>4.4299999999999999E-2</v>
      </c>
      <c r="U10" s="45">
        <v>3.2099999999999997E-2</v>
      </c>
      <c r="V10" s="45">
        <v>-5.6300000000000003E-2</v>
      </c>
      <c r="W10" s="45">
        <v>-9.5600000000000004E-2</v>
      </c>
      <c r="X10" s="1"/>
    </row>
    <row r="11" spans="1:24" x14ac:dyDescent="0.3">
      <c r="H11" s="1" t="s">
        <v>44</v>
      </c>
      <c r="I11" s="1" t="s">
        <v>43</v>
      </c>
      <c r="J11" s="45">
        <v>6.6199999999999995E-2</v>
      </c>
      <c r="K11" s="45">
        <v>8.6900000000000005E-2</v>
      </c>
      <c r="L11" s="45">
        <v>8.7099999999999997E-2</v>
      </c>
      <c r="M11" s="45">
        <v>7.17E-2</v>
      </c>
      <c r="N11" s="45">
        <v>7.6100000000000001E-2</v>
      </c>
      <c r="O11" s="45">
        <v>8.1900000000000001E-2</v>
      </c>
      <c r="P11" s="418">
        <v>9.3299999999999994E-2</v>
      </c>
      <c r="Q11" s="418">
        <v>7.6600000000000001E-2</v>
      </c>
      <c r="R11" s="45">
        <v>5.9799999999999999E-2</v>
      </c>
      <c r="S11" s="45">
        <v>7.9100000000000004E-2</v>
      </c>
      <c r="T11" s="418">
        <v>0.1046</v>
      </c>
      <c r="U11" s="418">
        <v>8.2299999999999998E-2</v>
      </c>
      <c r="V11" s="418">
        <v>-0.16520000000000001</v>
      </c>
      <c r="W11" s="418">
        <v>-0.30780000000000002</v>
      </c>
      <c r="X11" s="1"/>
    </row>
    <row r="12" spans="1:24" x14ac:dyDescent="0.3">
      <c r="H12" s="1"/>
      <c r="I12" s="1"/>
      <c r="J12" s="30"/>
      <c r="K12" s="30"/>
      <c r="L12" s="30"/>
      <c r="M12" s="30"/>
      <c r="N12" s="30"/>
      <c r="O12" s="30"/>
      <c r="P12" s="30"/>
      <c r="Q12" s="30"/>
      <c r="R12" s="30"/>
      <c r="S12" s="30"/>
      <c r="T12" s="30"/>
      <c r="U12" s="30"/>
      <c r="V12" s="30"/>
      <c r="W12" s="30"/>
      <c r="X12" s="1"/>
    </row>
    <row r="13" spans="1:24" x14ac:dyDescent="0.3">
      <c r="H13" s="1"/>
      <c r="I13" s="1"/>
      <c r="J13" s="45"/>
      <c r="K13" s="45"/>
      <c r="L13" s="45"/>
      <c r="M13" s="45"/>
      <c r="N13" s="45"/>
      <c r="O13" s="45"/>
      <c r="P13" s="45"/>
      <c r="Q13" s="45"/>
      <c r="R13" s="45"/>
      <c r="S13" s="45"/>
      <c r="T13" s="45"/>
      <c r="U13" s="45"/>
      <c r="V13" s="45"/>
      <c r="W13" s="45"/>
      <c r="X13" s="1"/>
    </row>
    <row r="14" spans="1:24" x14ac:dyDescent="0.3">
      <c r="H14" s="1"/>
      <c r="I14" s="1"/>
      <c r="J14" s="45"/>
      <c r="K14" s="45"/>
      <c r="L14" s="45"/>
      <c r="M14" s="45"/>
      <c r="N14" s="45"/>
      <c r="O14" s="45"/>
      <c r="P14" s="45"/>
      <c r="Q14" s="45"/>
      <c r="R14" s="45"/>
      <c r="S14" s="45"/>
      <c r="T14" s="45"/>
      <c r="U14" s="45"/>
      <c r="V14" s="45"/>
      <c r="W14" s="45"/>
      <c r="X14" s="1"/>
    </row>
    <row r="15" spans="1:24" x14ac:dyDescent="0.3">
      <c r="H15" s="1"/>
      <c r="I15" s="1"/>
      <c r="J15" s="1"/>
      <c r="K15" s="1"/>
      <c r="L15" s="1"/>
      <c r="M15" s="1"/>
      <c r="N15" s="1"/>
      <c r="O15" s="1"/>
      <c r="P15" s="1"/>
      <c r="Q15" s="1"/>
      <c r="R15" s="1"/>
      <c r="S15" s="45"/>
      <c r="T15" s="45"/>
      <c r="U15" s="1"/>
      <c r="V15" s="1"/>
      <c r="W15" s="1"/>
      <c r="X15" s="1"/>
    </row>
    <row r="16" spans="1:24" x14ac:dyDescent="0.3">
      <c r="H16" s="1"/>
      <c r="I16" s="1"/>
      <c r="J16" s="1"/>
      <c r="K16" s="1"/>
      <c r="L16" s="1"/>
      <c r="M16" s="1"/>
      <c r="N16" s="1"/>
      <c r="O16" s="1"/>
      <c r="P16" s="1"/>
      <c r="Q16" s="1"/>
      <c r="R16" s="1"/>
      <c r="S16" s="1"/>
      <c r="T16" s="1"/>
      <c r="U16" s="1"/>
      <c r="V16" s="1"/>
      <c r="W16" s="1"/>
      <c r="X16" s="1"/>
    </row>
    <row r="17" spans="8:24" x14ac:dyDescent="0.3">
      <c r="H17" s="1"/>
      <c r="I17" s="1"/>
      <c r="J17" s="1"/>
      <c r="K17" s="1"/>
      <c r="L17" s="1"/>
      <c r="M17" s="1"/>
      <c r="N17" s="1"/>
      <c r="O17" s="1"/>
      <c r="P17" s="1"/>
      <c r="Q17" s="1"/>
      <c r="R17" s="1"/>
      <c r="S17" s="1"/>
      <c r="T17" s="1"/>
      <c r="U17" s="1"/>
      <c r="V17" s="1"/>
      <c r="W17" s="1"/>
      <c r="X17" s="1"/>
    </row>
  </sheetData>
  <mergeCells count="1">
    <mergeCell ref="F1:M1"/>
  </mergeCells>
  <hyperlinks>
    <hyperlink ref="F1" location="Tartalom_Index!A1" display="Vissza a Tartalomra / Return to the Index"/>
    <hyperlink ref="F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8"/>
  <dimension ref="A1:M37"/>
  <sheetViews>
    <sheetView topLeftCell="A4" zoomScale="120" zoomScaleNormal="120" workbookViewId="0">
      <selection activeCell="J1" sqref="J1:M1"/>
    </sheetView>
  </sheetViews>
  <sheetFormatPr defaultRowHeight="14.4" x14ac:dyDescent="0.3"/>
  <sheetData>
    <row r="1" spans="1:13" x14ac:dyDescent="0.3">
      <c r="A1" s="289" t="s">
        <v>187</v>
      </c>
      <c r="B1" s="294"/>
      <c r="J1" s="517" t="s">
        <v>3</v>
      </c>
      <c r="K1" s="511"/>
      <c r="L1" s="511"/>
      <c r="M1" s="511"/>
    </row>
    <row r="2" spans="1:13" s="294" customFormat="1" x14ac:dyDescent="0.3">
      <c r="A2" s="42" t="s">
        <v>188</v>
      </c>
    </row>
    <row r="3" spans="1:13" s="294" customFormat="1" x14ac:dyDescent="0.3">
      <c r="A3" s="42" t="s">
        <v>189</v>
      </c>
    </row>
    <row r="4" spans="1:13" s="294" customFormat="1" x14ac:dyDescent="0.3">
      <c r="A4" s="295" t="s">
        <v>323</v>
      </c>
    </row>
    <row r="5" spans="1:13" s="294" customFormat="1" x14ac:dyDescent="0.3">
      <c r="A5" s="42" t="s">
        <v>190</v>
      </c>
    </row>
    <row r="6" spans="1:13" s="294" customFormat="1" x14ac:dyDescent="0.3">
      <c r="A6" s="42" t="s">
        <v>191</v>
      </c>
    </row>
    <row r="7" spans="1:13" s="294" customFormat="1" x14ac:dyDescent="0.3">
      <c r="A7" s="296" t="s">
        <v>244</v>
      </c>
    </row>
    <row r="8" spans="1:13" x14ac:dyDescent="0.3">
      <c r="A8" s="291"/>
      <c r="B8" s="294"/>
    </row>
    <row r="9" spans="1:13" x14ac:dyDescent="0.3">
      <c r="A9" s="289" t="s">
        <v>192</v>
      </c>
      <c r="B9" s="294"/>
    </row>
    <row r="10" spans="1:13" x14ac:dyDescent="0.3">
      <c r="A10" s="292"/>
      <c r="B10" s="292"/>
    </row>
    <row r="11" spans="1:13" x14ac:dyDescent="0.3">
      <c r="A11" s="292" t="s">
        <v>193</v>
      </c>
      <c r="B11" s="292" t="s">
        <v>194</v>
      </c>
    </row>
    <row r="12" spans="1:13" x14ac:dyDescent="0.3">
      <c r="A12" s="292" t="s">
        <v>195</v>
      </c>
      <c r="B12" s="292" t="s">
        <v>196</v>
      </c>
    </row>
    <row r="13" spans="1:13" x14ac:dyDescent="0.3">
      <c r="A13" s="292" t="s">
        <v>197</v>
      </c>
      <c r="B13" s="292" t="s">
        <v>15</v>
      </c>
    </row>
    <row r="14" spans="1:13" x14ac:dyDescent="0.3">
      <c r="A14" s="292" t="s">
        <v>198</v>
      </c>
      <c r="B14" s="292" t="s">
        <v>199</v>
      </c>
    </row>
    <row r="15" spans="1:13" x14ac:dyDescent="0.3">
      <c r="A15" s="292" t="s">
        <v>200</v>
      </c>
      <c r="B15" s="292" t="s">
        <v>201</v>
      </c>
    </row>
    <row r="16" spans="1:13" x14ac:dyDescent="0.3">
      <c r="A16" s="292" t="s">
        <v>202</v>
      </c>
      <c r="B16" s="292" t="s">
        <v>203</v>
      </c>
    </row>
    <row r="17" spans="1:2" x14ac:dyDescent="0.3">
      <c r="A17" s="292" t="s">
        <v>204</v>
      </c>
      <c r="B17" s="292" t="s">
        <v>205</v>
      </c>
    </row>
    <row r="18" spans="1:2" x14ac:dyDescent="0.3">
      <c r="A18" s="292" t="s">
        <v>206</v>
      </c>
      <c r="B18" s="292" t="s">
        <v>207</v>
      </c>
    </row>
    <row r="19" spans="1:2" x14ac:dyDescent="0.3">
      <c r="A19" s="292" t="s">
        <v>8</v>
      </c>
      <c r="B19" s="292" t="s">
        <v>208</v>
      </c>
    </row>
    <row r="20" spans="1:2" x14ac:dyDescent="0.3">
      <c r="A20" s="292" t="s">
        <v>209</v>
      </c>
      <c r="B20" s="292" t="s">
        <v>210</v>
      </c>
    </row>
    <row r="21" spans="1:2" x14ac:dyDescent="0.3">
      <c r="A21" s="292" t="s">
        <v>211</v>
      </c>
      <c r="B21" s="292" t="s">
        <v>212</v>
      </c>
    </row>
    <row r="22" spans="1:2" x14ac:dyDescent="0.3">
      <c r="A22" s="292" t="s">
        <v>213</v>
      </c>
      <c r="B22" s="292" t="s">
        <v>214</v>
      </c>
    </row>
    <row r="23" spans="1:2" x14ac:dyDescent="0.3">
      <c r="A23" s="292" t="s">
        <v>215</v>
      </c>
      <c r="B23" s="292" t="s">
        <v>216</v>
      </c>
    </row>
    <row r="24" spans="1:2" x14ac:dyDescent="0.3">
      <c r="A24" s="292" t="s">
        <v>217</v>
      </c>
      <c r="B24" s="292" t="s">
        <v>218</v>
      </c>
    </row>
    <row r="25" spans="1:2" x14ac:dyDescent="0.3">
      <c r="A25" s="292" t="s">
        <v>219</v>
      </c>
      <c r="B25" s="292" t="s">
        <v>220</v>
      </c>
    </row>
    <row r="26" spans="1:2" x14ac:dyDescent="0.3">
      <c r="A26" s="292" t="s">
        <v>221</v>
      </c>
      <c r="B26" s="292" t="s">
        <v>222</v>
      </c>
    </row>
    <row r="27" spans="1:2" x14ac:dyDescent="0.3">
      <c r="A27" s="293"/>
      <c r="B27" s="293"/>
    </row>
    <row r="28" spans="1:2" x14ac:dyDescent="0.3">
      <c r="A28" s="292" t="s">
        <v>223</v>
      </c>
      <c r="B28" s="292" t="s">
        <v>224</v>
      </c>
    </row>
    <row r="29" spans="1:2" x14ac:dyDescent="0.3">
      <c r="A29" s="292" t="s">
        <v>225</v>
      </c>
      <c r="B29" s="292" t="s">
        <v>226</v>
      </c>
    </row>
    <row r="30" spans="1:2" x14ac:dyDescent="0.3">
      <c r="A30" s="292" t="s">
        <v>227</v>
      </c>
      <c r="B30" s="292" t="s">
        <v>228</v>
      </c>
    </row>
    <row r="31" spans="1:2" x14ac:dyDescent="0.3">
      <c r="A31" s="292" t="s">
        <v>229</v>
      </c>
      <c r="B31" s="292" t="s">
        <v>230</v>
      </c>
    </row>
    <row r="32" spans="1:2" x14ac:dyDescent="0.3">
      <c r="A32" s="292" t="s">
        <v>231</v>
      </c>
      <c r="B32" s="292" t="s">
        <v>232</v>
      </c>
    </row>
    <row r="33" spans="1:2" x14ac:dyDescent="0.3">
      <c r="A33" s="292" t="s">
        <v>233</v>
      </c>
      <c r="B33" s="292" t="s">
        <v>240</v>
      </c>
    </row>
    <row r="34" spans="1:2" x14ac:dyDescent="0.3">
      <c r="A34" s="292" t="s">
        <v>234</v>
      </c>
      <c r="B34" s="292" t="s">
        <v>235</v>
      </c>
    </row>
    <row r="35" spans="1:2" x14ac:dyDescent="0.3">
      <c r="A35" s="292" t="s">
        <v>236</v>
      </c>
      <c r="B35" s="292" t="s">
        <v>237</v>
      </c>
    </row>
    <row r="36" spans="1:2" x14ac:dyDescent="0.3">
      <c r="A36" s="292" t="s">
        <v>238</v>
      </c>
      <c r="B36" s="292" t="s">
        <v>239</v>
      </c>
    </row>
    <row r="37" spans="1:2" x14ac:dyDescent="0.3">
      <c r="A37" s="290"/>
      <c r="B37" s="294"/>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4"/>
  <dimension ref="A1:Q40"/>
  <sheetViews>
    <sheetView showGridLines="0" zoomScale="120" zoomScaleNormal="120" workbookViewId="0"/>
  </sheetViews>
  <sheetFormatPr defaultColWidth="8.5546875" defaultRowHeight="10.199999999999999" x14ac:dyDescent="0.2"/>
  <cols>
    <col min="1" max="7" width="8.5546875" style="298"/>
    <col min="8" max="8" width="13.5546875" style="298" customWidth="1"/>
    <col min="9" max="15" width="9.33203125" style="298" customWidth="1"/>
    <col min="16" max="16384" width="8.5546875" style="298"/>
  </cols>
  <sheetData>
    <row r="1" spans="1:17" x14ac:dyDescent="0.2">
      <c r="A1" s="180" t="s">
        <v>1</v>
      </c>
      <c r="B1" s="371" t="s">
        <v>317</v>
      </c>
      <c r="C1" s="22"/>
      <c r="D1" s="22"/>
      <c r="E1" s="22"/>
      <c r="F1" s="22"/>
      <c r="G1" s="22"/>
      <c r="H1" s="22"/>
      <c r="M1" s="513" t="s">
        <v>3</v>
      </c>
      <c r="N1" s="514"/>
      <c r="O1" s="514"/>
      <c r="P1" s="514"/>
    </row>
    <row r="2" spans="1:17" x14ac:dyDescent="0.2">
      <c r="A2" s="180" t="s">
        <v>4</v>
      </c>
      <c r="B2" s="180" t="s">
        <v>529</v>
      </c>
      <c r="C2" s="22"/>
      <c r="D2" s="22"/>
      <c r="E2" s="22"/>
      <c r="F2" s="22"/>
      <c r="G2" s="22"/>
      <c r="H2" s="22"/>
      <c r="I2" s="22"/>
      <c r="J2" s="22"/>
      <c r="K2" s="22"/>
      <c r="L2" s="22"/>
      <c r="M2" s="22"/>
      <c r="N2" s="22"/>
    </row>
    <row r="3" spans="1:17" x14ac:dyDescent="0.2">
      <c r="A3" s="22" t="s">
        <v>5</v>
      </c>
      <c r="B3" s="22" t="s">
        <v>6</v>
      </c>
      <c r="C3" s="22"/>
      <c r="D3" s="22"/>
      <c r="E3" s="22"/>
      <c r="F3" s="22"/>
      <c r="G3" s="22"/>
      <c r="H3" s="22"/>
      <c r="I3" s="22"/>
      <c r="J3" s="22"/>
      <c r="K3" s="22"/>
      <c r="L3" s="22"/>
      <c r="M3" s="22"/>
      <c r="N3" s="22"/>
    </row>
    <row r="4" spans="1:17" x14ac:dyDescent="0.2">
      <c r="A4" s="22" t="s">
        <v>7</v>
      </c>
      <c r="B4" s="22" t="s">
        <v>8</v>
      </c>
      <c r="C4" s="22"/>
      <c r="D4" s="22"/>
      <c r="E4" s="22"/>
      <c r="F4" s="22"/>
      <c r="G4" s="22"/>
      <c r="H4" s="22"/>
      <c r="I4" s="22"/>
      <c r="J4" s="22"/>
      <c r="K4" s="22"/>
      <c r="L4" s="22"/>
      <c r="M4" s="22"/>
      <c r="N4" s="22"/>
    </row>
    <row r="5" spans="1:17" x14ac:dyDescent="0.2">
      <c r="A5" s="22" t="s">
        <v>9</v>
      </c>
      <c r="B5" s="275" t="s">
        <v>329</v>
      </c>
      <c r="C5" s="22"/>
      <c r="D5" s="22"/>
      <c r="E5" s="22"/>
      <c r="F5" s="22"/>
      <c r="G5" s="22"/>
      <c r="H5" s="22"/>
      <c r="I5" s="22"/>
      <c r="J5" s="22"/>
      <c r="K5" s="22"/>
      <c r="L5" s="22"/>
      <c r="M5" s="22"/>
      <c r="N5" s="22"/>
    </row>
    <row r="6" spans="1:17" x14ac:dyDescent="0.2">
      <c r="A6" s="22" t="s">
        <v>10</v>
      </c>
      <c r="B6" s="417" t="s">
        <v>528</v>
      </c>
      <c r="C6" s="22"/>
      <c r="D6" s="22"/>
      <c r="E6" s="22"/>
      <c r="F6" s="22"/>
      <c r="G6" s="22"/>
      <c r="H6" s="22"/>
      <c r="I6" s="22"/>
      <c r="J6" s="22"/>
      <c r="K6" s="22"/>
      <c r="L6" s="22"/>
      <c r="M6" s="22"/>
      <c r="N6" s="22"/>
    </row>
    <row r="7" spans="1:17" x14ac:dyDescent="0.2">
      <c r="A7" s="22"/>
      <c r="B7" s="275"/>
      <c r="C7" s="22"/>
      <c r="D7" s="22"/>
      <c r="E7" s="22"/>
      <c r="F7" s="22"/>
      <c r="G7" s="22"/>
      <c r="H7" s="22"/>
      <c r="I7" s="22"/>
      <c r="J7" s="22"/>
      <c r="K7" s="22"/>
      <c r="L7" s="22"/>
      <c r="M7" s="22"/>
      <c r="N7" s="22"/>
    </row>
    <row r="8" spans="1:17" x14ac:dyDescent="0.2">
      <c r="A8" s="22"/>
      <c r="C8" s="22"/>
      <c r="D8" s="22"/>
      <c r="E8" s="22"/>
      <c r="F8" s="22"/>
      <c r="G8" s="22"/>
      <c r="H8" s="22"/>
      <c r="I8" s="22"/>
      <c r="J8" s="22"/>
      <c r="K8" s="22"/>
      <c r="L8" s="22"/>
      <c r="M8" s="22"/>
      <c r="N8" s="22"/>
    </row>
    <row r="9" spans="1:17" x14ac:dyDescent="0.2">
      <c r="A9" s="22"/>
      <c r="B9" s="22"/>
      <c r="C9" s="22"/>
      <c r="D9" s="22"/>
      <c r="E9" s="22"/>
      <c r="F9" s="22"/>
      <c r="G9" s="22"/>
      <c r="H9" s="22"/>
      <c r="I9" s="22"/>
      <c r="J9" s="22"/>
      <c r="K9" s="22"/>
      <c r="L9" s="22"/>
      <c r="M9" s="22"/>
      <c r="N9" s="22"/>
    </row>
    <row r="10" spans="1:17" x14ac:dyDescent="0.2">
      <c r="A10" s="22"/>
      <c r="B10" s="22"/>
      <c r="C10" s="22"/>
      <c r="D10" s="22"/>
      <c r="E10" s="22"/>
      <c r="F10" s="22"/>
      <c r="G10" s="22"/>
      <c r="H10" s="22"/>
      <c r="I10" s="22"/>
      <c r="J10" s="183"/>
      <c r="K10" s="183"/>
      <c r="L10" s="183"/>
      <c r="M10" s="22"/>
      <c r="N10" s="22"/>
    </row>
    <row r="11" spans="1:17" x14ac:dyDescent="0.2">
      <c r="A11" s="22"/>
      <c r="B11" s="22"/>
      <c r="C11" s="22"/>
      <c r="D11" s="22"/>
      <c r="E11" s="22"/>
      <c r="F11" s="22"/>
      <c r="G11" s="22"/>
      <c r="H11" s="22"/>
      <c r="I11" s="22"/>
      <c r="J11" s="22"/>
      <c r="K11" s="184"/>
      <c r="L11" s="184"/>
      <c r="M11" s="22"/>
      <c r="N11" s="22"/>
    </row>
    <row r="12" spans="1:17" x14ac:dyDescent="0.2">
      <c r="A12" s="22"/>
      <c r="B12" s="22"/>
      <c r="C12" s="22"/>
      <c r="D12" s="22"/>
      <c r="E12" s="22"/>
      <c r="F12" s="22"/>
      <c r="G12" s="22"/>
      <c r="J12" s="380">
        <v>44469</v>
      </c>
      <c r="K12" s="380">
        <v>44561</v>
      </c>
      <c r="L12" s="380">
        <v>44651</v>
      </c>
      <c r="M12" s="380">
        <v>44742</v>
      </c>
      <c r="N12" s="380"/>
      <c r="O12" s="380"/>
      <c r="P12" s="380"/>
    </row>
    <row r="13" spans="1:17" x14ac:dyDescent="0.2">
      <c r="A13" s="22"/>
      <c r="B13" s="22"/>
      <c r="C13" s="22"/>
      <c r="D13" s="22"/>
      <c r="E13" s="22"/>
      <c r="F13" s="22"/>
      <c r="G13" s="22"/>
      <c r="H13" s="22" t="s">
        <v>19</v>
      </c>
      <c r="I13" s="298" t="s">
        <v>20</v>
      </c>
      <c r="J13" s="185">
        <v>1</v>
      </c>
      <c r="K13" s="288">
        <v>0.91610371195657414</v>
      </c>
      <c r="L13" s="288">
        <v>0.8330460941330935</v>
      </c>
      <c r="M13" s="288">
        <v>0.72601680572440308</v>
      </c>
      <c r="N13" s="1"/>
      <c r="O13" s="381"/>
      <c r="P13" s="381"/>
    </row>
    <row r="14" spans="1:17" x14ac:dyDescent="0.2">
      <c r="A14" s="22"/>
      <c r="B14" s="22"/>
      <c r="C14" s="22"/>
      <c r="D14" s="22"/>
      <c r="E14" s="22"/>
      <c r="F14" s="22"/>
      <c r="G14" s="22"/>
      <c r="H14" s="22" t="s">
        <v>17</v>
      </c>
      <c r="I14" s="298" t="s">
        <v>18</v>
      </c>
      <c r="J14" s="185">
        <v>1</v>
      </c>
      <c r="K14" s="288">
        <v>0.86396361063973826</v>
      </c>
      <c r="L14" s="288">
        <v>0.79895439543377511</v>
      </c>
      <c r="M14" s="288">
        <v>0.76415633728999111</v>
      </c>
      <c r="N14" s="1"/>
      <c r="O14" s="381"/>
      <c r="P14" s="381"/>
    </row>
    <row r="15" spans="1:17" x14ac:dyDescent="0.2">
      <c r="A15" s="22"/>
      <c r="B15" s="22"/>
      <c r="C15" s="22"/>
      <c r="D15" s="22"/>
      <c r="E15" s="22"/>
      <c r="F15" s="22"/>
      <c r="G15" s="22"/>
      <c r="H15" s="22" t="s">
        <v>15</v>
      </c>
      <c r="I15" s="298" t="s">
        <v>16</v>
      </c>
      <c r="J15" s="185">
        <v>1</v>
      </c>
      <c r="K15" s="288">
        <v>0.93471739940381315</v>
      </c>
      <c r="L15" s="288">
        <v>0.69022022112336723</v>
      </c>
      <c r="M15" s="288">
        <v>0.67078579371022085</v>
      </c>
      <c r="N15" s="1"/>
      <c r="O15" s="381"/>
      <c r="P15" s="381"/>
      <c r="Q15" s="300"/>
    </row>
    <row r="16" spans="1:17" x14ac:dyDescent="0.2">
      <c r="A16" s="22"/>
      <c r="B16" s="22"/>
      <c r="C16" s="22"/>
      <c r="D16" s="22"/>
      <c r="E16" s="22"/>
      <c r="F16" s="22"/>
      <c r="G16" s="22"/>
      <c r="H16" s="22" t="s">
        <v>13</v>
      </c>
      <c r="I16" s="298" t="s">
        <v>14</v>
      </c>
      <c r="J16" s="185">
        <v>1</v>
      </c>
      <c r="K16" s="288">
        <v>0.97519999999999996</v>
      </c>
      <c r="L16" s="288">
        <v>0.97340000000000004</v>
      </c>
      <c r="M16" s="288">
        <v>0.96379999999999999</v>
      </c>
      <c r="N16" s="1"/>
      <c r="O16" s="381"/>
      <c r="P16" s="381"/>
    </row>
    <row r="17" spans="1:17" x14ac:dyDescent="0.2">
      <c r="A17" s="22"/>
      <c r="B17" s="22"/>
      <c r="C17" s="22"/>
      <c r="D17" s="22"/>
      <c r="E17" s="22"/>
      <c r="F17" s="22"/>
      <c r="G17" s="22"/>
      <c r="H17" s="22"/>
      <c r="J17" s="185"/>
      <c r="K17" s="185"/>
      <c r="L17" s="185"/>
      <c r="M17" s="185"/>
      <c r="N17" s="288"/>
      <c r="O17" s="288"/>
      <c r="Q17" s="300"/>
    </row>
    <row r="18" spans="1:17" x14ac:dyDescent="0.2">
      <c r="A18" s="22"/>
      <c r="B18" s="22"/>
      <c r="C18" s="22"/>
      <c r="D18" s="22"/>
      <c r="E18" s="22"/>
      <c r="F18" s="22"/>
      <c r="G18" s="22"/>
      <c r="H18" s="22"/>
      <c r="I18" s="22"/>
      <c r="J18" s="22"/>
      <c r="K18" s="377"/>
      <c r="L18" s="377"/>
      <c r="M18" s="22"/>
      <c r="N18" s="22"/>
    </row>
    <row r="19" spans="1:17" ht="13.5" customHeight="1" x14ac:dyDescent="0.2">
      <c r="A19" s="22"/>
      <c r="B19" s="22"/>
      <c r="C19" s="22"/>
      <c r="D19" s="22"/>
      <c r="E19" s="22"/>
      <c r="F19" s="22"/>
      <c r="G19" s="22"/>
      <c r="H19" s="22"/>
      <c r="J19" s="187"/>
      <c r="K19" s="377"/>
      <c r="L19" s="377"/>
      <c r="M19" s="187"/>
      <c r="N19" s="187"/>
      <c r="O19" s="187"/>
    </row>
    <row r="20" spans="1:17" x14ac:dyDescent="0.2">
      <c r="A20" s="22"/>
      <c r="B20" s="22"/>
      <c r="C20" s="22"/>
      <c r="D20" s="22"/>
      <c r="E20" s="22"/>
      <c r="F20" s="22"/>
      <c r="G20" s="22"/>
      <c r="K20" s="377"/>
      <c r="L20" s="377"/>
      <c r="M20" s="299"/>
      <c r="N20" s="299"/>
      <c r="O20" s="299"/>
    </row>
    <row r="21" spans="1:17" x14ac:dyDescent="0.2">
      <c r="A21" s="22"/>
      <c r="B21" s="22"/>
      <c r="C21" s="22"/>
      <c r="D21" s="22"/>
      <c r="E21" s="22"/>
      <c r="F21" s="22"/>
      <c r="G21" s="22"/>
      <c r="K21" s="377"/>
      <c r="L21" s="377"/>
      <c r="N21" s="299"/>
      <c r="O21" s="288"/>
    </row>
    <row r="22" spans="1:17" x14ac:dyDescent="0.2">
      <c r="A22" s="22"/>
      <c r="B22" s="22"/>
      <c r="C22" s="22"/>
      <c r="D22" s="22"/>
      <c r="E22" s="22"/>
      <c r="F22" s="22"/>
      <c r="G22" s="22"/>
      <c r="N22" s="299"/>
      <c r="O22" s="288"/>
    </row>
    <row r="23" spans="1:17" x14ac:dyDescent="0.2">
      <c r="A23" s="22"/>
      <c r="B23" s="22"/>
      <c r="C23" s="22"/>
      <c r="D23" s="22"/>
      <c r="E23" s="22"/>
      <c r="F23" s="22"/>
      <c r="G23" s="22"/>
      <c r="N23" s="288"/>
      <c r="O23" s="288"/>
    </row>
    <row r="24" spans="1:17" x14ac:dyDescent="0.2">
      <c r="A24" s="22"/>
      <c r="B24" s="22"/>
      <c r="C24" s="22"/>
      <c r="D24" s="22"/>
      <c r="E24" s="22"/>
      <c r="F24" s="22"/>
      <c r="G24" s="22"/>
    </row>
    <row r="25" spans="1:17" x14ac:dyDescent="0.2">
      <c r="A25" s="22"/>
      <c r="B25" s="22"/>
      <c r="C25" s="22"/>
      <c r="D25" s="22"/>
      <c r="E25" s="22"/>
      <c r="F25" s="22"/>
      <c r="G25" s="22"/>
    </row>
    <row r="26" spans="1:17" x14ac:dyDescent="0.2">
      <c r="A26" s="22"/>
      <c r="B26" s="22"/>
      <c r="C26" s="22"/>
      <c r="D26" s="22"/>
      <c r="E26" s="22"/>
      <c r="F26" s="22"/>
      <c r="G26" s="22"/>
    </row>
    <row r="27" spans="1:17" x14ac:dyDescent="0.2">
      <c r="A27" s="22"/>
      <c r="B27" s="22"/>
      <c r="C27" s="22"/>
      <c r="D27" s="22"/>
      <c r="E27" s="22"/>
      <c r="F27" s="22"/>
      <c r="G27" s="22"/>
      <c r="Q27" s="185"/>
    </row>
    <row r="28" spans="1:17" x14ac:dyDescent="0.2">
      <c r="A28" s="22"/>
      <c r="B28" s="22"/>
      <c r="C28" s="22"/>
      <c r="D28" s="22"/>
      <c r="E28" s="22"/>
      <c r="F28" s="22"/>
      <c r="G28" s="22"/>
      <c r="Q28" s="185"/>
    </row>
    <row r="29" spans="1:17" x14ac:dyDescent="0.2">
      <c r="A29" s="22"/>
      <c r="B29" s="22"/>
      <c r="C29" s="22"/>
      <c r="D29" s="22"/>
      <c r="E29" s="22"/>
      <c r="F29" s="22"/>
      <c r="G29" s="22"/>
    </row>
    <row r="30" spans="1:17" x14ac:dyDescent="0.2">
      <c r="A30" s="22"/>
      <c r="B30" s="22"/>
      <c r="C30" s="22"/>
      <c r="D30" s="22"/>
      <c r="E30" s="22"/>
      <c r="F30" s="22"/>
      <c r="G30" s="22"/>
    </row>
    <row r="31" spans="1:17" x14ac:dyDescent="0.2">
      <c r="A31" s="22"/>
      <c r="B31" s="22"/>
      <c r="C31" s="22"/>
      <c r="D31" s="22"/>
      <c r="E31" s="22"/>
      <c r="F31" s="22"/>
      <c r="G31" s="22"/>
    </row>
    <row r="32" spans="1:17" x14ac:dyDescent="0.2">
      <c r="A32" s="22"/>
      <c r="B32" s="22"/>
      <c r="C32" s="22"/>
      <c r="D32" s="22"/>
      <c r="E32" s="22"/>
      <c r="F32" s="22"/>
      <c r="G32" s="22"/>
    </row>
    <row r="33" spans="1:14" x14ac:dyDescent="0.2">
      <c r="A33" s="22"/>
      <c r="B33" s="22"/>
      <c r="C33" s="22"/>
      <c r="D33" s="22"/>
      <c r="E33" s="22"/>
      <c r="F33" s="22"/>
      <c r="G33" s="22"/>
    </row>
    <row r="34" spans="1:14" x14ac:dyDescent="0.2">
      <c r="A34" s="22"/>
      <c r="B34" s="22"/>
      <c r="C34" s="22"/>
      <c r="D34" s="22"/>
      <c r="E34" s="22"/>
      <c r="F34" s="22"/>
      <c r="G34" s="22"/>
    </row>
    <row r="35" spans="1:14" x14ac:dyDescent="0.2">
      <c r="A35" s="22"/>
      <c r="B35" s="22"/>
      <c r="C35" s="22"/>
      <c r="D35" s="22"/>
      <c r="E35" s="22"/>
      <c r="F35" s="22"/>
      <c r="G35" s="22"/>
    </row>
    <row r="36" spans="1:14" x14ac:dyDescent="0.2">
      <c r="A36" s="22"/>
      <c r="B36" s="22"/>
      <c r="C36" s="22"/>
      <c r="D36" s="22"/>
      <c r="E36" s="22"/>
      <c r="F36" s="22"/>
      <c r="G36" s="22"/>
    </row>
    <row r="37" spans="1:14" x14ac:dyDescent="0.2">
      <c r="A37" s="22"/>
      <c r="B37" s="22"/>
      <c r="C37" s="22"/>
      <c r="D37" s="22"/>
      <c r="E37" s="22"/>
      <c r="F37" s="22"/>
      <c r="G37" s="22"/>
    </row>
    <row r="38" spans="1:14" x14ac:dyDescent="0.2">
      <c r="A38" s="22"/>
      <c r="B38" s="22"/>
      <c r="C38" s="22"/>
      <c r="D38" s="22"/>
      <c r="E38" s="22"/>
      <c r="F38" s="22"/>
      <c r="G38" s="22"/>
      <c r="H38" s="22"/>
      <c r="I38" s="22"/>
      <c r="J38" s="22"/>
      <c r="K38" s="22"/>
      <c r="L38" s="22"/>
      <c r="M38" s="22"/>
      <c r="N38" s="22"/>
    </row>
    <row r="39" spans="1:14" x14ac:dyDescent="0.2">
      <c r="A39" s="22"/>
      <c r="B39" s="22"/>
      <c r="C39" s="22"/>
      <c r="D39" s="22"/>
      <c r="E39" s="22"/>
      <c r="F39" s="22"/>
      <c r="N39" s="22"/>
    </row>
    <row r="40" spans="1:14" x14ac:dyDescent="0.2">
      <c r="A40" s="22"/>
      <c r="B40" s="22"/>
      <c r="C40" s="22"/>
      <c r="D40" s="22"/>
      <c r="E40" s="22"/>
      <c r="F40" s="22"/>
      <c r="N40" s="22"/>
    </row>
  </sheetData>
  <mergeCells count="1">
    <mergeCell ref="M1:P1"/>
  </mergeCells>
  <hyperlinks>
    <hyperlink ref="M1" location="Tartalom_Index!A1" display="Vissza a Tartalomra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3"/>
  <dimension ref="A1:S28"/>
  <sheetViews>
    <sheetView showGridLines="0" zoomScale="120" zoomScaleNormal="120" workbookViewId="0"/>
  </sheetViews>
  <sheetFormatPr defaultColWidth="8.88671875" defaultRowHeight="13.2" x14ac:dyDescent="0.25"/>
  <cols>
    <col min="1" max="7" width="8.88671875" style="277"/>
    <col min="8" max="8" width="24.5546875" style="277" customWidth="1"/>
    <col min="9" max="9" width="26.88671875" style="277" customWidth="1"/>
    <col min="10" max="14" width="8.5546875" style="277" customWidth="1"/>
    <col min="15" max="15" width="9.33203125" style="277" bestFit="1" customWidth="1"/>
    <col min="16" max="16" width="9.6640625" style="277" customWidth="1"/>
    <col min="17" max="16384" width="8.88671875" style="277"/>
  </cols>
  <sheetData>
    <row r="1" spans="1:15" x14ac:dyDescent="0.25">
      <c r="A1" s="5" t="s">
        <v>1</v>
      </c>
      <c r="B1" s="15" t="s">
        <v>76</v>
      </c>
      <c r="C1" s="5"/>
      <c r="D1" s="5"/>
      <c r="E1" s="5"/>
      <c r="F1" s="5"/>
      <c r="G1" s="5"/>
      <c r="H1" s="515" t="s">
        <v>3</v>
      </c>
      <c r="I1" s="516"/>
      <c r="J1" s="516"/>
      <c r="K1" s="516"/>
    </row>
    <row r="2" spans="1:15" x14ac:dyDescent="0.25">
      <c r="A2" s="5" t="s">
        <v>4</v>
      </c>
      <c r="B2" s="15" t="s">
        <v>77</v>
      </c>
      <c r="C2" s="5"/>
      <c r="D2" s="5"/>
      <c r="E2" s="5"/>
      <c r="F2" s="5"/>
      <c r="G2" s="5"/>
    </row>
    <row r="3" spans="1:15" x14ac:dyDescent="0.25">
      <c r="A3" s="6" t="s">
        <v>5</v>
      </c>
      <c r="B3" s="6" t="s">
        <v>6</v>
      </c>
      <c r="C3" s="6"/>
      <c r="D3" s="6"/>
      <c r="E3" s="6"/>
      <c r="F3" s="6"/>
      <c r="G3" s="6"/>
    </row>
    <row r="4" spans="1:15" x14ac:dyDescent="0.25">
      <c r="A4" s="6" t="s">
        <v>7</v>
      </c>
      <c r="B4" s="6" t="s">
        <v>8</v>
      </c>
      <c r="C4" s="6"/>
      <c r="D4" s="6"/>
      <c r="E4" s="6"/>
      <c r="F4" s="6"/>
      <c r="G4" s="6"/>
    </row>
    <row r="5" spans="1:15" ht="14.4" x14ac:dyDescent="0.3">
      <c r="A5" s="7" t="s">
        <v>9</v>
      </c>
      <c r="B5" s="7"/>
      <c r="C5" s="7"/>
      <c r="D5" s="7"/>
      <c r="E5" s="7"/>
      <c r="F5" s="7"/>
      <c r="G5" s="7"/>
      <c r="H5" s="182"/>
    </row>
    <row r="6" spans="1:15" ht="14.4" x14ac:dyDescent="0.3">
      <c r="A6" s="7" t="s">
        <v>10</v>
      </c>
      <c r="B6" s="7"/>
      <c r="C6" s="7"/>
      <c r="D6" s="7"/>
      <c r="E6" s="7"/>
      <c r="F6" s="7"/>
      <c r="G6" s="7"/>
      <c r="H6" s="182"/>
    </row>
    <row r="13" spans="1:15" x14ac:dyDescent="0.25">
      <c r="H13" s="278"/>
      <c r="I13" s="278"/>
      <c r="J13" s="392" t="s">
        <v>464</v>
      </c>
      <c r="K13" s="392" t="s">
        <v>256</v>
      </c>
      <c r="L13" s="392" t="s">
        <v>183</v>
      </c>
      <c r="M13" s="392" t="s">
        <v>273</v>
      </c>
      <c r="N13" s="392" t="s">
        <v>291</v>
      </c>
      <c r="O13" s="392" t="s">
        <v>465</v>
      </c>
    </row>
    <row r="14" spans="1:15" x14ac:dyDescent="0.25">
      <c r="H14" s="278" t="s">
        <v>78</v>
      </c>
      <c r="I14" s="278"/>
      <c r="J14" s="227">
        <v>12.1</v>
      </c>
      <c r="K14" s="227">
        <v>13.4</v>
      </c>
      <c r="L14" s="227">
        <v>15.9</v>
      </c>
      <c r="M14" s="227">
        <v>17.8</v>
      </c>
      <c r="N14" s="227">
        <v>18</v>
      </c>
      <c r="O14" s="227">
        <v>18.5</v>
      </c>
    </row>
    <row r="15" spans="1:15" x14ac:dyDescent="0.25">
      <c r="H15" s="278" t="s">
        <v>79</v>
      </c>
      <c r="I15" s="278"/>
      <c r="J15" s="227">
        <v>51.4</v>
      </c>
      <c r="K15" s="227">
        <v>50.5</v>
      </c>
      <c r="L15" s="227">
        <v>49</v>
      </c>
      <c r="M15" s="227">
        <v>47</v>
      </c>
      <c r="N15" s="227">
        <v>46.6</v>
      </c>
      <c r="O15" s="227">
        <v>47.1</v>
      </c>
    </row>
    <row r="16" spans="1:15" x14ac:dyDescent="0.25">
      <c r="H16" s="278" t="s">
        <v>80</v>
      </c>
      <c r="I16" s="278" t="s">
        <v>81</v>
      </c>
      <c r="J16" s="228">
        <v>281</v>
      </c>
      <c r="K16" s="228">
        <v>233</v>
      </c>
      <c r="L16" s="228">
        <v>210</v>
      </c>
      <c r="M16" s="228">
        <v>155</v>
      </c>
      <c r="N16" s="228">
        <v>145</v>
      </c>
      <c r="O16" s="228">
        <v>142</v>
      </c>
    </row>
    <row r="17" spans="10:19" x14ac:dyDescent="0.25">
      <c r="J17" s="227"/>
      <c r="K17" s="227"/>
      <c r="L17" s="227"/>
      <c r="M17" s="227"/>
      <c r="N17" s="227"/>
      <c r="O17" s="227"/>
      <c r="P17" s="496"/>
      <c r="Q17" s="227"/>
    </row>
    <row r="18" spans="10:19" x14ac:dyDescent="0.25">
      <c r="J18" s="497"/>
      <c r="K18" s="497"/>
      <c r="L18" s="497"/>
      <c r="M18" s="498"/>
      <c r="N18" s="498"/>
      <c r="O18" s="498"/>
      <c r="P18" s="227"/>
      <c r="Q18" s="227"/>
    </row>
    <row r="19" spans="10:19" x14ac:dyDescent="0.25">
      <c r="J19" s="497"/>
      <c r="K19" s="497"/>
      <c r="L19" s="497"/>
      <c r="M19" s="227"/>
      <c r="N19" s="498"/>
      <c r="O19" s="498"/>
      <c r="P19" s="227"/>
      <c r="Q19" s="227"/>
      <c r="R19" s="204"/>
      <c r="S19" s="391"/>
    </row>
    <row r="20" spans="10:19" x14ac:dyDescent="0.25">
      <c r="M20" s="307"/>
      <c r="N20" s="307"/>
      <c r="O20" s="307"/>
      <c r="P20" s="307"/>
      <c r="Q20" s="204"/>
    </row>
    <row r="21" spans="10:19" x14ac:dyDescent="0.25">
      <c r="M21" s="204"/>
      <c r="N21" s="204"/>
      <c r="O21" s="204"/>
      <c r="P21" s="204"/>
      <c r="Q21" s="204"/>
    </row>
    <row r="22" spans="10:19" x14ac:dyDescent="0.25">
      <c r="M22" s="390"/>
      <c r="N22" s="390"/>
      <c r="O22" s="390"/>
      <c r="P22" s="390"/>
      <c r="Q22" s="389"/>
    </row>
    <row r="23" spans="10:19" x14ac:dyDescent="0.25">
      <c r="M23" s="280"/>
      <c r="N23" s="280"/>
      <c r="O23" s="280"/>
      <c r="Q23" s="280"/>
    </row>
    <row r="24" spans="10:19" x14ac:dyDescent="0.25">
      <c r="M24" s="279"/>
      <c r="N24" s="279"/>
      <c r="O24" s="279"/>
      <c r="P24" s="279"/>
    </row>
    <row r="27" spans="10:19" x14ac:dyDescent="0.25">
      <c r="M27" s="279"/>
      <c r="N27" s="279"/>
      <c r="O27" s="279"/>
      <c r="P27" s="279"/>
      <c r="Q27" s="279"/>
    </row>
    <row r="28" spans="10:19" x14ac:dyDescent="0.25">
      <c r="Q28" s="279"/>
    </row>
  </sheetData>
  <mergeCells count="1">
    <mergeCell ref="H1:K1"/>
  </mergeCells>
  <hyperlinks>
    <hyperlink ref="H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2"/>
  <dimension ref="A1:V36"/>
  <sheetViews>
    <sheetView showGridLines="0" zoomScale="120" zoomScaleNormal="120" workbookViewId="0">
      <selection activeCell="B1" sqref="B1"/>
    </sheetView>
  </sheetViews>
  <sheetFormatPr defaultRowHeight="14.4" x14ac:dyDescent="0.3"/>
  <sheetData>
    <row r="1" spans="1:22" x14ac:dyDescent="0.3">
      <c r="A1" s="5" t="s">
        <v>1</v>
      </c>
      <c r="B1" s="285" t="s">
        <v>489</v>
      </c>
      <c r="C1" s="186"/>
      <c r="D1" s="186"/>
      <c r="E1" s="186"/>
      <c r="F1" s="186"/>
      <c r="H1" s="186"/>
      <c r="J1" s="515" t="s">
        <v>3</v>
      </c>
      <c r="K1" s="516"/>
      <c r="L1" s="516"/>
      <c r="M1" s="516"/>
    </row>
    <row r="2" spans="1:22" x14ac:dyDescent="0.3">
      <c r="A2" s="5" t="s">
        <v>4</v>
      </c>
      <c r="B2" s="286" t="s">
        <v>490</v>
      </c>
      <c r="C2" s="186"/>
      <c r="D2" s="186"/>
      <c r="E2" s="186"/>
      <c r="F2" s="186"/>
      <c r="G2" s="186"/>
      <c r="H2" s="186"/>
    </row>
    <row r="3" spans="1:22" x14ac:dyDescent="0.3">
      <c r="A3" s="6" t="s">
        <v>5</v>
      </c>
      <c r="B3" s="6" t="s">
        <v>6</v>
      </c>
      <c r="C3" s="186"/>
      <c r="D3" s="186"/>
      <c r="E3" s="186"/>
      <c r="F3" s="186"/>
      <c r="G3" s="186"/>
      <c r="H3" s="186"/>
    </row>
    <row r="4" spans="1:22" x14ac:dyDescent="0.3">
      <c r="A4" s="6" t="s">
        <v>7</v>
      </c>
      <c r="B4" s="6" t="s">
        <v>8</v>
      </c>
      <c r="C4" s="186"/>
      <c r="D4" s="186"/>
      <c r="E4" s="186"/>
      <c r="F4" s="186"/>
      <c r="G4" s="186"/>
      <c r="H4" s="186"/>
    </row>
    <row r="5" spans="1:22" x14ac:dyDescent="0.3">
      <c r="A5" s="7" t="s">
        <v>9</v>
      </c>
      <c r="B5" s="7"/>
      <c r="C5" s="186"/>
      <c r="D5" s="186"/>
      <c r="E5" s="186"/>
      <c r="F5" s="186"/>
      <c r="G5" s="186"/>
      <c r="H5" s="186"/>
    </row>
    <row r="6" spans="1:22" x14ac:dyDescent="0.3">
      <c r="A6" s="7" t="s">
        <v>10</v>
      </c>
      <c r="B6" s="143" t="s">
        <v>491</v>
      </c>
      <c r="C6" s="186"/>
      <c r="D6" s="186"/>
      <c r="E6" s="186"/>
      <c r="F6" s="186"/>
      <c r="G6" s="186"/>
      <c r="H6" s="186"/>
    </row>
    <row r="7" spans="1:22" x14ac:dyDescent="0.3">
      <c r="A7" s="189"/>
      <c r="B7" s="189"/>
      <c r="C7" s="189"/>
      <c r="D7" s="189"/>
      <c r="E7" s="189"/>
      <c r="F7" s="189"/>
      <c r="G7" s="189"/>
      <c r="H7" s="189"/>
      <c r="I7" s="186"/>
      <c r="J7" s="186"/>
      <c r="K7" s="220" t="s">
        <v>78</v>
      </c>
      <c r="L7" s="222"/>
      <c r="M7" s="220" t="s">
        <v>79</v>
      </c>
      <c r="N7" s="186"/>
    </row>
    <row r="8" spans="1:22" x14ac:dyDescent="0.3">
      <c r="A8" s="189"/>
      <c r="B8" s="189"/>
      <c r="C8" s="189"/>
      <c r="D8" s="189"/>
      <c r="E8" s="189"/>
      <c r="F8" s="189"/>
      <c r="G8" s="189"/>
      <c r="H8" s="189"/>
      <c r="I8" s="186"/>
      <c r="J8" s="186"/>
      <c r="K8" s="223" t="s">
        <v>151</v>
      </c>
      <c r="L8" s="222" t="s">
        <v>176</v>
      </c>
      <c r="M8" s="223" t="s">
        <v>151</v>
      </c>
      <c r="N8" s="222" t="s">
        <v>176</v>
      </c>
    </row>
    <row r="9" spans="1:22" x14ac:dyDescent="0.3">
      <c r="A9" s="189"/>
      <c r="B9" s="189"/>
      <c r="C9" s="189"/>
      <c r="D9" s="189"/>
      <c r="E9" s="189"/>
      <c r="F9" s="189"/>
      <c r="G9" s="189"/>
      <c r="H9" s="189"/>
      <c r="I9" s="186"/>
      <c r="J9" s="221"/>
      <c r="K9" s="220" t="s">
        <v>78</v>
      </c>
      <c r="L9" s="222"/>
      <c r="M9" s="220" t="s">
        <v>79</v>
      </c>
      <c r="N9" s="186"/>
    </row>
    <row r="10" spans="1:22" x14ac:dyDescent="0.3">
      <c r="A10" s="189"/>
      <c r="B10" s="189"/>
      <c r="C10" s="189"/>
      <c r="D10" s="189"/>
      <c r="E10" s="189"/>
      <c r="F10" s="189"/>
      <c r="G10" s="189"/>
      <c r="H10" s="189"/>
      <c r="I10" s="186"/>
      <c r="J10" s="221"/>
      <c r="K10" s="223" t="s">
        <v>82</v>
      </c>
      <c r="L10" s="223" t="s">
        <v>83</v>
      </c>
      <c r="M10" s="223" t="s">
        <v>82</v>
      </c>
      <c r="N10" s="223" t="s">
        <v>83</v>
      </c>
    </row>
    <row r="11" spans="1:22" x14ac:dyDescent="0.3">
      <c r="A11" s="189"/>
      <c r="B11" s="189"/>
      <c r="C11" s="189"/>
      <c r="D11" s="189"/>
      <c r="E11" s="189"/>
      <c r="F11" s="189"/>
      <c r="G11" s="189"/>
      <c r="H11" s="189"/>
      <c r="I11" s="224" t="s">
        <v>46</v>
      </c>
      <c r="J11" s="224" t="s">
        <v>45</v>
      </c>
      <c r="K11" s="225">
        <v>2.52E-2</v>
      </c>
      <c r="L11" s="225"/>
      <c r="M11" s="225">
        <v>8.2199999999999995E-2</v>
      </c>
      <c r="N11" s="225"/>
      <c r="O11" s="309"/>
      <c r="P11" s="309"/>
      <c r="Q11" s="309"/>
      <c r="R11" s="309"/>
      <c r="S11" s="309"/>
      <c r="T11" s="309"/>
      <c r="U11" s="254"/>
      <c r="V11" s="309"/>
    </row>
    <row r="12" spans="1:22" x14ac:dyDescent="0.3">
      <c r="A12" s="189"/>
      <c r="B12" s="189"/>
      <c r="C12" s="189"/>
      <c r="D12" s="189"/>
      <c r="E12" s="189"/>
      <c r="F12" s="189"/>
      <c r="G12" s="189"/>
      <c r="H12" s="189"/>
      <c r="I12" s="224" t="s">
        <v>25</v>
      </c>
      <c r="J12" s="224" t="s">
        <v>26</v>
      </c>
      <c r="K12" s="225">
        <v>4.0800000000000003E-2</v>
      </c>
      <c r="L12" s="225"/>
      <c r="M12" s="225">
        <v>0.1434</v>
      </c>
      <c r="N12" s="225"/>
      <c r="O12" s="309"/>
      <c r="P12" s="309"/>
      <c r="Q12" s="309"/>
      <c r="R12" s="309"/>
      <c r="S12" s="309"/>
      <c r="T12" s="309"/>
      <c r="U12" s="254"/>
      <c r="V12" s="309"/>
    </row>
    <row r="13" spans="1:22" x14ac:dyDescent="0.3">
      <c r="A13" s="189"/>
      <c r="B13" s="189"/>
      <c r="C13" s="189"/>
      <c r="D13" s="189"/>
      <c r="E13" s="189"/>
      <c r="F13" s="189"/>
      <c r="G13" s="189"/>
      <c r="H13" s="189"/>
      <c r="I13" s="221" t="s">
        <v>122</v>
      </c>
      <c r="J13" s="224" t="s">
        <v>84</v>
      </c>
      <c r="K13" s="225">
        <v>1.6500000000000001E-2</v>
      </c>
      <c r="L13" s="225"/>
      <c r="M13" s="225">
        <v>4.5499999999999999E-2</v>
      </c>
      <c r="N13" s="225"/>
      <c r="O13" s="309"/>
      <c r="P13" s="309"/>
      <c r="Q13" s="309"/>
      <c r="R13" s="309"/>
      <c r="S13" s="309"/>
      <c r="T13" s="309"/>
      <c r="U13" s="254"/>
      <c r="V13" s="309"/>
    </row>
    <row r="14" spans="1:22" x14ac:dyDescent="0.3">
      <c r="A14" s="189"/>
      <c r="B14" s="189"/>
      <c r="C14" s="189"/>
      <c r="D14" s="189"/>
      <c r="E14" s="189"/>
      <c r="F14" s="189"/>
      <c r="G14" s="189"/>
      <c r="H14" s="189"/>
      <c r="I14" s="224" t="s">
        <v>120</v>
      </c>
      <c r="J14" s="224" t="s">
        <v>85</v>
      </c>
      <c r="K14" s="225">
        <v>0.42559999999999998</v>
      </c>
      <c r="L14" s="225"/>
      <c r="M14" s="225">
        <v>0.1862</v>
      </c>
      <c r="N14" s="225"/>
      <c r="O14" s="309"/>
      <c r="P14" s="309"/>
      <c r="Q14" s="309"/>
      <c r="R14" s="309"/>
      <c r="S14" s="309"/>
      <c r="T14" s="309"/>
      <c r="U14" s="254"/>
      <c r="V14" s="309"/>
    </row>
    <row r="15" spans="1:22" x14ac:dyDescent="0.3">
      <c r="A15" s="189"/>
      <c r="B15" s="189"/>
      <c r="C15" s="189"/>
      <c r="D15" s="189"/>
      <c r="E15" s="189"/>
      <c r="F15" s="189"/>
      <c r="G15" s="189"/>
      <c r="H15" s="189"/>
      <c r="I15" s="224" t="s">
        <v>119</v>
      </c>
      <c r="J15" s="224" t="s">
        <v>86</v>
      </c>
      <c r="K15" s="225">
        <v>0.30170000000000002</v>
      </c>
      <c r="L15" s="225"/>
      <c r="M15" s="225">
        <v>0.14180000000000001</v>
      </c>
      <c r="N15" s="225"/>
      <c r="O15" s="309"/>
      <c r="P15" s="309"/>
      <c r="Q15" s="309"/>
      <c r="R15" s="309"/>
      <c r="S15" s="309"/>
      <c r="T15" s="309"/>
      <c r="U15" s="254"/>
      <c r="V15" s="309"/>
    </row>
    <row r="16" spans="1:22" x14ac:dyDescent="0.3">
      <c r="A16" s="189"/>
      <c r="B16" s="189"/>
      <c r="C16" s="189"/>
      <c r="D16" s="189"/>
      <c r="E16" s="189"/>
      <c r="F16" s="189"/>
      <c r="G16" s="189"/>
      <c r="H16" s="189"/>
      <c r="I16" s="224" t="s">
        <v>94</v>
      </c>
      <c r="J16" s="224" t="s">
        <v>121</v>
      </c>
      <c r="K16" s="225">
        <v>1.8100000000000002E-2</v>
      </c>
      <c r="L16" s="225"/>
      <c r="M16" s="225">
        <v>0.12379999999999999</v>
      </c>
      <c r="N16" s="225"/>
      <c r="O16" s="309"/>
      <c r="P16" s="309"/>
      <c r="Q16" s="309"/>
      <c r="R16" s="309"/>
      <c r="S16" s="309"/>
      <c r="T16" s="309"/>
      <c r="U16" s="254"/>
      <c r="V16" s="309"/>
    </row>
    <row r="17" spans="1:22" x14ac:dyDescent="0.3">
      <c r="A17" s="189"/>
      <c r="B17" s="189"/>
      <c r="C17" s="189"/>
      <c r="D17" s="189"/>
      <c r="E17" s="189"/>
      <c r="F17" s="189"/>
      <c r="G17" s="189"/>
      <c r="H17" s="189"/>
      <c r="I17" s="221" t="s">
        <v>177</v>
      </c>
      <c r="J17" s="229" t="s">
        <v>87</v>
      </c>
      <c r="K17" s="225">
        <v>0</v>
      </c>
      <c r="L17" s="225"/>
      <c r="M17" s="225">
        <v>9.0499999999999997E-2</v>
      </c>
      <c r="N17" s="225"/>
      <c r="O17" s="309"/>
      <c r="P17" s="309"/>
      <c r="Q17" s="309"/>
      <c r="R17" s="309"/>
      <c r="S17" s="309"/>
      <c r="T17" s="309"/>
      <c r="U17" s="254"/>
      <c r="V17" s="309"/>
    </row>
    <row r="18" spans="1:22" x14ac:dyDescent="0.3">
      <c r="A18" s="189"/>
      <c r="B18" s="189"/>
      <c r="C18" s="189"/>
      <c r="D18" s="189"/>
      <c r="E18" s="189"/>
      <c r="F18" s="189"/>
      <c r="G18" s="189"/>
      <c r="H18" s="189"/>
      <c r="I18" s="224" t="s">
        <v>117</v>
      </c>
      <c r="J18" s="224" t="s">
        <v>88</v>
      </c>
      <c r="K18" s="225">
        <v>0.17199999999999999</v>
      </c>
      <c r="L18" s="225"/>
      <c r="M18" s="225">
        <v>0.18659999999999999</v>
      </c>
      <c r="N18" s="225"/>
      <c r="O18" s="309"/>
      <c r="P18" s="309"/>
      <c r="Q18" s="309"/>
      <c r="R18" s="309"/>
      <c r="S18" s="309"/>
      <c r="T18" s="309"/>
      <c r="U18" s="254"/>
      <c r="V18" s="309"/>
    </row>
    <row r="19" spans="1:22" x14ac:dyDescent="0.3">
      <c r="A19" s="189"/>
      <c r="B19" s="189"/>
      <c r="C19" s="189"/>
      <c r="D19" s="189"/>
      <c r="E19" s="189"/>
      <c r="F19" s="189"/>
      <c r="G19" s="189"/>
      <c r="H19" s="189"/>
      <c r="I19" s="272" t="s">
        <v>29</v>
      </c>
      <c r="J19" s="226" t="s">
        <v>47</v>
      </c>
      <c r="K19" s="225"/>
      <c r="L19" s="225">
        <v>0.1341</v>
      </c>
      <c r="M19" s="225"/>
      <c r="N19" s="225">
        <v>0.44700000000000001</v>
      </c>
      <c r="O19" s="309"/>
      <c r="P19" s="309"/>
      <c r="Q19" s="309"/>
      <c r="R19" s="309"/>
      <c r="S19" s="254"/>
      <c r="T19" s="254"/>
      <c r="U19" s="309"/>
      <c r="V19" s="309"/>
    </row>
    <row r="20" spans="1:22" x14ac:dyDescent="0.3">
      <c r="A20" s="189"/>
      <c r="B20" s="189"/>
      <c r="C20" s="189"/>
      <c r="D20" s="189"/>
      <c r="E20" s="189"/>
      <c r="F20" s="189"/>
      <c r="G20" s="189"/>
      <c r="H20" s="189"/>
      <c r="I20" s="224" t="s">
        <v>118</v>
      </c>
      <c r="J20" s="226" t="s">
        <v>89</v>
      </c>
      <c r="K20" s="225"/>
      <c r="L20" s="225">
        <v>0.81910000000000005</v>
      </c>
      <c r="M20" s="225"/>
      <c r="N20" s="225">
        <v>0.44400000000000001</v>
      </c>
      <c r="O20" s="309"/>
      <c r="P20" s="309"/>
      <c r="Q20" s="309"/>
      <c r="R20" s="309"/>
      <c r="S20" s="254"/>
      <c r="T20" s="254"/>
      <c r="U20" s="309"/>
      <c r="V20" s="309"/>
    </row>
    <row r="21" spans="1:22" x14ac:dyDescent="0.3">
      <c r="A21" s="189"/>
      <c r="B21" s="189"/>
      <c r="C21" s="189"/>
      <c r="D21" s="189"/>
      <c r="E21" s="189"/>
      <c r="F21" s="189"/>
      <c r="G21" s="189"/>
      <c r="H21" s="189"/>
      <c r="I21" s="224" t="s">
        <v>46</v>
      </c>
      <c r="J21" s="226" t="s">
        <v>45</v>
      </c>
      <c r="K21" s="225"/>
      <c r="L21" s="225">
        <v>4.6899999999999997E-2</v>
      </c>
      <c r="M21" s="225"/>
      <c r="N21" s="225">
        <v>0.109</v>
      </c>
      <c r="O21" s="309"/>
      <c r="P21" s="309"/>
      <c r="Q21" s="309"/>
      <c r="R21" s="309"/>
      <c r="S21" s="254"/>
      <c r="T21" s="254"/>
      <c r="U21" s="309"/>
      <c r="V21" s="309"/>
    </row>
    <row r="22" spans="1:22" x14ac:dyDescent="0.3">
      <c r="A22" s="189"/>
      <c r="B22" s="189"/>
      <c r="C22" s="189"/>
      <c r="D22" s="189"/>
      <c r="E22" s="189"/>
      <c r="F22" s="189"/>
      <c r="G22" s="189"/>
      <c r="H22" s="189"/>
      <c r="N22" s="225"/>
      <c r="O22" s="225"/>
      <c r="Q22" s="309"/>
      <c r="S22" s="254"/>
      <c r="U22" s="254"/>
    </row>
    <row r="23" spans="1:22" x14ac:dyDescent="0.3">
      <c r="A23" s="189"/>
      <c r="B23" s="189"/>
      <c r="C23" s="189"/>
      <c r="D23" s="189"/>
      <c r="E23" s="189"/>
      <c r="F23" s="189"/>
      <c r="G23" s="189"/>
      <c r="H23" s="189"/>
      <c r="J23" s="181"/>
      <c r="K23" s="181"/>
      <c r="L23" s="181"/>
      <c r="M23" s="181"/>
      <c r="N23" s="310"/>
      <c r="O23" s="310"/>
      <c r="P23" s="310"/>
    </row>
    <row r="24" spans="1:22" x14ac:dyDescent="0.3">
      <c r="A24" s="189"/>
      <c r="B24" s="189"/>
      <c r="C24" s="189"/>
      <c r="D24" s="189"/>
      <c r="E24" s="189"/>
      <c r="F24" s="189"/>
      <c r="G24" s="189"/>
      <c r="H24" s="189"/>
      <c r="J24" s="181"/>
      <c r="K24" s="181"/>
      <c r="L24" s="181"/>
      <c r="M24" s="181"/>
      <c r="N24" s="181"/>
      <c r="O24" s="181"/>
      <c r="P24" s="181"/>
    </row>
    <row r="25" spans="1:22" x14ac:dyDescent="0.3">
      <c r="A25" s="189"/>
      <c r="B25" s="189"/>
      <c r="C25" s="189"/>
      <c r="D25" s="189"/>
      <c r="E25" s="189"/>
      <c r="F25" s="189"/>
      <c r="G25" s="189"/>
      <c r="H25" s="189"/>
      <c r="J25" s="181"/>
      <c r="K25" s="181"/>
      <c r="L25" s="181"/>
      <c r="M25" s="181"/>
      <c r="N25" s="181"/>
      <c r="O25" s="181"/>
      <c r="P25" s="181"/>
    </row>
    <row r="26" spans="1:22" x14ac:dyDescent="0.3">
      <c r="A26" s="189"/>
      <c r="B26" s="189"/>
      <c r="C26" s="189"/>
      <c r="D26" s="189"/>
      <c r="E26" s="189"/>
      <c r="F26" s="189"/>
      <c r="G26" s="189"/>
      <c r="H26" s="189"/>
      <c r="J26" s="181"/>
      <c r="K26" s="181"/>
      <c r="L26" s="181"/>
      <c r="M26" s="181"/>
      <c r="N26" s="181"/>
      <c r="O26" s="181"/>
      <c r="P26" s="181"/>
    </row>
    <row r="27" spans="1:22" x14ac:dyDescent="0.3">
      <c r="A27" s="189"/>
      <c r="B27" s="189"/>
      <c r="C27" s="189"/>
      <c r="D27" s="189"/>
      <c r="E27" s="189"/>
      <c r="F27" s="189"/>
      <c r="G27" s="189"/>
      <c r="H27" s="189"/>
      <c r="J27" s="181"/>
      <c r="K27" s="181"/>
      <c r="L27" s="181"/>
      <c r="M27" s="181"/>
      <c r="N27" s="181"/>
      <c r="O27" s="181"/>
      <c r="P27" s="181"/>
    </row>
    <row r="28" spans="1:22" x14ac:dyDescent="0.3">
      <c r="A28" s="189"/>
      <c r="B28" s="189"/>
      <c r="C28" s="189"/>
      <c r="D28" s="189"/>
      <c r="E28" s="189"/>
      <c r="F28" s="189"/>
      <c r="G28" s="189"/>
      <c r="H28" s="189"/>
      <c r="J28" s="181"/>
      <c r="K28" s="181"/>
      <c r="L28" s="181"/>
      <c r="M28" s="181"/>
      <c r="N28" s="181"/>
      <c r="O28" s="181"/>
      <c r="P28" s="181"/>
    </row>
    <row r="29" spans="1:22" x14ac:dyDescent="0.3">
      <c r="A29" s="189"/>
      <c r="B29" s="189"/>
      <c r="C29" s="189"/>
      <c r="D29" s="189"/>
      <c r="E29" s="189"/>
      <c r="F29" s="189"/>
      <c r="G29" s="189"/>
      <c r="H29" s="189"/>
      <c r="J29" s="181"/>
      <c r="K29" s="181"/>
      <c r="L29" s="181"/>
      <c r="M29" s="181"/>
      <c r="N29" s="181"/>
      <c r="O29" s="181"/>
      <c r="P29" s="181"/>
    </row>
    <row r="30" spans="1:22" x14ac:dyDescent="0.3">
      <c r="A30" s="189"/>
      <c r="B30" s="189"/>
      <c r="C30" s="189"/>
      <c r="D30" s="189"/>
      <c r="E30" s="189"/>
      <c r="F30" s="189"/>
      <c r="G30" s="189"/>
      <c r="H30" s="189"/>
      <c r="J30" s="181"/>
      <c r="K30" s="181"/>
      <c r="L30" s="181"/>
      <c r="M30" s="181"/>
      <c r="N30" s="181"/>
      <c r="O30" s="181"/>
      <c r="P30" s="181"/>
    </row>
    <row r="31" spans="1:22" x14ac:dyDescent="0.3">
      <c r="A31" s="189"/>
      <c r="B31" s="189"/>
      <c r="C31" s="189"/>
      <c r="D31" s="189"/>
      <c r="E31" s="189"/>
      <c r="F31" s="189"/>
      <c r="G31" s="189"/>
      <c r="H31" s="189"/>
      <c r="J31" s="181"/>
      <c r="K31" s="181"/>
      <c r="L31" s="181"/>
      <c r="M31" s="181"/>
      <c r="N31" s="181"/>
      <c r="O31" s="181"/>
      <c r="P31" s="181"/>
    </row>
    <row r="32" spans="1:22" x14ac:dyDescent="0.3">
      <c r="A32" s="189"/>
      <c r="B32" s="189"/>
      <c r="C32" s="189"/>
      <c r="D32" s="189"/>
      <c r="E32" s="189"/>
      <c r="F32" s="189"/>
      <c r="G32" s="189"/>
      <c r="H32" s="189"/>
      <c r="J32" s="181"/>
      <c r="K32" s="181"/>
      <c r="L32" s="181"/>
      <c r="M32" s="181"/>
      <c r="N32" s="181"/>
      <c r="O32" s="181"/>
      <c r="P32" s="181"/>
    </row>
    <row r="33" spans="1:16" x14ac:dyDescent="0.3">
      <c r="A33" s="189"/>
      <c r="B33" s="189"/>
      <c r="C33" s="189"/>
      <c r="D33" s="189"/>
      <c r="E33" s="189"/>
      <c r="F33" s="189"/>
      <c r="G33" s="189"/>
      <c r="H33" s="189"/>
      <c r="J33" s="181"/>
      <c r="K33" s="181"/>
      <c r="L33" s="181"/>
      <c r="M33" s="181"/>
      <c r="N33" s="181"/>
      <c r="O33" s="181"/>
      <c r="P33" s="181"/>
    </row>
    <row r="34" spans="1:16" x14ac:dyDescent="0.3">
      <c r="A34" s="189"/>
      <c r="B34" s="189"/>
      <c r="C34" s="189"/>
      <c r="D34" s="189"/>
      <c r="E34" s="189"/>
      <c r="F34" s="189"/>
      <c r="G34" s="189"/>
      <c r="H34" s="189"/>
      <c r="J34" s="181"/>
      <c r="K34" s="181"/>
      <c r="L34" s="181"/>
      <c r="M34" s="181"/>
      <c r="N34" s="181"/>
      <c r="O34" s="181"/>
      <c r="P34" s="181"/>
    </row>
    <row r="35" spans="1:16" x14ac:dyDescent="0.3">
      <c r="J35" s="181"/>
      <c r="K35" s="181"/>
      <c r="L35" s="181"/>
      <c r="M35" s="181"/>
      <c r="N35" s="181"/>
      <c r="O35" s="181"/>
      <c r="P35" s="181"/>
    </row>
    <row r="36" spans="1:16" x14ac:dyDescent="0.3">
      <c r="J36" s="181"/>
      <c r="K36" s="181"/>
      <c r="L36" s="181"/>
      <c r="M36" s="181"/>
      <c r="N36" s="181"/>
      <c r="O36" s="181"/>
      <c r="P36" s="181"/>
    </row>
  </sheetData>
  <mergeCells count="1">
    <mergeCell ref="J1:M1"/>
  </mergeCells>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1"/>
  <dimension ref="A1:AI25"/>
  <sheetViews>
    <sheetView showGridLines="0" topLeftCell="A10" zoomScale="120" zoomScaleNormal="120" workbookViewId="0"/>
  </sheetViews>
  <sheetFormatPr defaultColWidth="8.88671875" defaultRowHeight="14.4" x14ac:dyDescent="0.3"/>
  <cols>
    <col min="1" max="1" width="7.88671875" style="181" bestFit="1" customWidth="1"/>
    <col min="2" max="2" width="11" style="181" customWidth="1"/>
    <col min="3" max="4" width="11.109375" style="181" bestFit="1" customWidth="1"/>
    <col min="5" max="5" width="5.33203125" style="181" customWidth="1"/>
    <col min="6" max="6" width="13.44140625" style="181" bestFit="1" customWidth="1"/>
    <col min="7" max="7" width="19.88671875" style="181" customWidth="1"/>
    <col min="8" max="8" width="16" style="181" customWidth="1"/>
    <col min="9" max="13" width="9.109375" style="181" customWidth="1"/>
    <col min="14" max="14" width="10" style="181" bestFit="1" customWidth="1"/>
    <col min="15" max="15" width="8.6640625" style="181" bestFit="1" customWidth="1"/>
    <col min="16" max="16" width="8.6640625" style="181" customWidth="1"/>
    <col min="17" max="17" width="11.33203125" style="181" customWidth="1"/>
    <col min="18" max="18" width="11.44140625" style="181" customWidth="1"/>
    <col min="19" max="19" width="8.88671875" style="181"/>
    <col min="22" max="28" width="8.88671875" style="181"/>
    <col min="29" max="30" width="10.109375" style="181" bestFit="1" customWidth="1"/>
    <col min="31" max="33" width="8.88671875" style="181"/>
    <col min="36" max="16384" width="8.88671875" style="181"/>
  </cols>
  <sheetData>
    <row r="1" spans="1:31" x14ac:dyDescent="0.3">
      <c r="A1" s="5" t="s">
        <v>1</v>
      </c>
      <c r="B1" s="441" t="s">
        <v>486</v>
      </c>
      <c r="C1" s="5"/>
      <c r="D1" s="5"/>
      <c r="E1" s="5"/>
      <c r="F1" s="5"/>
      <c r="H1" s="491" t="s">
        <v>3</v>
      </c>
    </row>
    <row r="2" spans="1:31" x14ac:dyDescent="0.3">
      <c r="A2" s="5" t="s">
        <v>4</v>
      </c>
      <c r="B2" s="441" t="s">
        <v>487</v>
      </c>
      <c r="C2" s="5"/>
      <c r="D2" s="5"/>
      <c r="E2" s="5"/>
      <c r="F2" s="5"/>
      <c r="G2" s="277"/>
      <c r="H2" s="277"/>
    </row>
    <row r="3" spans="1:31" x14ac:dyDescent="0.3">
      <c r="A3" s="6" t="s">
        <v>5</v>
      </c>
      <c r="B3" s="6" t="s">
        <v>6</v>
      </c>
      <c r="C3" s="6"/>
      <c r="D3" s="6"/>
      <c r="E3" s="6"/>
      <c r="F3" s="6"/>
      <c r="G3" s="277"/>
      <c r="H3" s="277"/>
    </row>
    <row r="4" spans="1:31" x14ac:dyDescent="0.3">
      <c r="A4" s="6" t="s">
        <v>7</v>
      </c>
      <c r="B4" s="6" t="s">
        <v>8</v>
      </c>
      <c r="C4" s="6"/>
      <c r="D4" s="6"/>
      <c r="E4" s="6"/>
      <c r="F4" s="6"/>
      <c r="G4" s="277"/>
      <c r="H4" s="277"/>
    </row>
    <row r="5" spans="1:31" x14ac:dyDescent="0.3">
      <c r="A5" s="7" t="s">
        <v>9</v>
      </c>
      <c r="B5" s="7"/>
      <c r="C5" s="7"/>
      <c r="D5" s="7"/>
      <c r="E5" s="7"/>
      <c r="F5" s="7"/>
      <c r="G5" s="182"/>
      <c r="H5" s="277"/>
    </row>
    <row r="6" spans="1:31" x14ac:dyDescent="0.3">
      <c r="A6" s="7" t="s">
        <v>10</v>
      </c>
      <c r="B6" s="143" t="s">
        <v>175</v>
      </c>
      <c r="C6" s="7"/>
      <c r="D6" s="7"/>
      <c r="E6" s="7"/>
      <c r="F6" s="7"/>
      <c r="G6" s="182"/>
      <c r="H6" s="277"/>
    </row>
    <row r="8" spans="1:31" x14ac:dyDescent="0.3">
      <c r="G8" s="22"/>
      <c r="H8" s="22"/>
      <c r="I8" s="187"/>
      <c r="J8" s="187">
        <v>43465</v>
      </c>
      <c r="K8" s="187">
        <v>43830</v>
      </c>
      <c r="L8" s="187">
        <v>44196</v>
      </c>
      <c r="M8" s="187">
        <v>44561</v>
      </c>
      <c r="N8" s="187">
        <v>44651</v>
      </c>
      <c r="O8" s="187">
        <v>44742</v>
      </c>
      <c r="P8" s="187">
        <v>43465</v>
      </c>
      <c r="Q8" s="187">
        <v>43830</v>
      </c>
      <c r="R8" s="187">
        <v>44196</v>
      </c>
      <c r="S8" s="187">
        <v>44561</v>
      </c>
      <c r="T8" s="187">
        <v>44651</v>
      </c>
      <c r="U8" s="187">
        <v>44742</v>
      </c>
      <c r="V8" s="187"/>
      <c r="W8" s="187"/>
      <c r="AD8" s="393"/>
      <c r="AE8" s="393"/>
    </row>
    <row r="9" spans="1:31" x14ac:dyDescent="0.3">
      <c r="G9" s="22" t="s">
        <v>488</v>
      </c>
      <c r="H9" s="22" t="s">
        <v>46</v>
      </c>
      <c r="I9" s="492"/>
      <c r="J9" s="492">
        <v>2</v>
      </c>
      <c r="K9" s="492">
        <v>1.9</v>
      </c>
      <c r="L9" s="492">
        <v>2.2599999999999998</v>
      </c>
      <c r="M9" s="492">
        <v>1.92</v>
      </c>
      <c r="N9" s="492">
        <v>1.21</v>
      </c>
      <c r="O9" s="492">
        <v>0.83</v>
      </c>
      <c r="P9" s="299">
        <v>4.5999999999999999E-2</v>
      </c>
      <c r="Q9" s="299">
        <v>4.4499999999999998E-2</v>
      </c>
      <c r="R9" s="299">
        <v>4.5100000000000001E-2</v>
      </c>
      <c r="S9" s="299">
        <v>3.6999999999999998E-2</v>
      </c>
      <c r="T9" s="299">
        <v>2.2800000000000001E-2</v>
      </c>
      <c r="U9" s="299">
        <v>1.54E-2</v>
      </c>
      <c r="V9" s="299"/>
      <c r="W9" s="299"/>
      <c r="AD9" s="299"/>
      <c r="AE9" s="299"/>
    </row>
    <row r="10" spans="1:31" x14ac:dyDescent="0.3">
      <c r="G10" s="22" t="s">
        <v>90</v>
      </c>
      <c r="H10" s="22" t="s">
        <v>91</v>
      </c>
      <c r="I10" s="492"/>
      <c r="J10" s="492">
        <v>2.9</v>
      </c>
      <c r="K10" s="492">
        <v>3.9</v>
      </c>
      <c r="L10" s="492">
        <v>4.82</v>
      </c>
      <c r="M10" s="492">
        <v>4.16</v>
      </c>
      <c r="N10" s="492">
        <v>4.7699999999999996</v>
      </c>
      <c r="O10" s="492">
        <v>4.57</v>
      </c>
      <c r="P10" s="299">
        <v>6.6699999999999995E-2</v>
      </c>
      <c r="Q10" s="299">
        <v>9.1300000000000006E-2</v>
      </c>
      <c r="R10" s="299">
        <v>9.6199999999999994E-2</v>
      </c>
      <c r="S10" s="299">
        <v>8.0299999999999996E-2</v>
      </c>
      <c r="T10" s="299">
        <v>8.9899999999999994E-2</v>
      </c>
      <c r="U10" s="299">
        <v>8.4199999999999997E-2</v>
      </c>
      <c r="V10" s="299"/>
      <c r="W10" s="299"/>
      <c r="AD10" s="299"/>
      <c r="AE10" s="299"/>
    </row>
    <row r="11" spans="1:31" x14ac:dyDescent="0.3">
      <c r="G11" s="22" t="s">
        <v>26</v>
      </c>
      <c r="H11" s="22" t="s">
        <v>25</v>
      </c>
      <c r="I11" s="492"/>
      <c r="J11" s="492">
        <v>7.9</v>
      </c>
      <c r="K11" s="492">
        <v>2.8</v>
      </c>
      <c r="L11" s="492">
        <v>3.53</v>
      </c>
      <c r="M11" s="492">
        <v>3.67</v>
      </c>
      <c r="N11" s="492">
        <v>3.68</v>
      </c>
      <c r="O11" s="492">
        <v>3.42</v>
      </c>
      <c r="P11" s="299">
        <v>0.18160000000000001</v>
      </c>
      <c r="Q11" s="299">
        <v>6.5600000000000006E-2</v>
      </c>
      <c r="R11" s="299">
        <v>7.0499999999999993E-2</v>
      </c>
      <c r="S11" s="299">
        <v>7.0999999999999994E-2</v>
      </c>
      <c r="T11" s="299">
        <v>6.9400000000000003E-2</v>
      </c>
      <c r="U11" s="299">
        <v>6.3200000000000006E-2</v>
      </c>
      <c r="V11" s="299"/>
      <c r="W11" s="299"/>
      <c r="AD11" s="299"/>
      <c r="AE11" s="299"/>
    </row>
    <row r="12" spans="1:31" x14ac:dyDescent="0.3">
      <c r="G12" s="22" t="s">
        <v>92</v>
      </c>
      <c r="H12" s="22" t="s">
        <v>93</v>
      </c>
      <c r="I12" s="492"/>
      <c r="J12" s="492">
        <v>2.85</v>
      </c>
      <c r="K12" s="492">
        <v>2.93</v>
      </c>
      <c r="L12" s="492">
        <v>2.5</v>
      </c>
      <c r="M12" s="492">
        <v>2.73</v>
      </c>
      <c r="N12" s="492">
        <v>4.2</v>
      </c>
      <c r="O12" s="492">
        <v>4.5199999999999996</v>
      </c>
      <c r="P12" s="299">
        <v>6.5600000000000006E-2</v>
      </c>
      <c r="Q12" s="299">
        <v>6.8699999999999997E-2</v>
      </c>
      <c r="R12" s="299">
        <v>4.9799999999999997E-2</v>
      </c>
      <c r="S12" s="299">
        <v>5.28E-2</v>
      </c>
      <c r="T12" s="299">
        <v>7.9100000000000004E-2</v>
      </c>
      <c r="U12" s="299">
        <v>8.3400000000000002E-2</v>
      </c>
      <c r="V12" s="299"/>
      <c r="W12" s="299"/>
      <c r="AD12" s="299"/>
      <c r="AE12" s="299"/>
    </row>
    <row r="13" spans="1:31" x14ac:dyDescent="0.3">
      <c r="G13" s="22" t="s">
        <v>309</v>
      </c>
      <c r="H13" s="22" t="s">
        <v>94</v>
      </c>
      <c r="I13" s="493"/>
      <c r="J13" s="492">
        <v>5.25</v>
      </c>
      <c r="K13" s="492">
        <v>5.0599999999999996</v>
      </c>
      <c r="L13" s="492">
        <v>6.94</v>
      </c>
      <c r="M13" s="492">
        <v>5.24</v>
      </c>
      <c r="N13" s="492">
        <v>5.43</v>
      </c>
      <c r="O13" s="492">
        <v>6.16</v>
      </c>
      <c r="P13" s="299">
        <v>0.1207</v>
      </c>
      <c r="Q13" s="299">
        <v>0.1186</v>
      </c>
      <c r="R13" s="299">
        <v>0.1384</v>
      </c>
      <c r="S13" s="299">
        <v>0.1013</v>
      </c>
      <c r="T13" s="299">
        <v>0.1023</v>
      </c>
      <c r="U13" s="299">
        <v>0.1137</v>
      </c>
      <c r="V13" s="299"/>
      <c r="W13" s="299"/>
      <c r="AD13" s="299"/>
      <c r="AE13" s="299"/>
    </row>
    <row r="14" spans="1:31" x14ac:dyDescent="0.3">
      <c r="G14" s="22" t="s">
        <v>95</v>
      </c>
      <c r="H14" s="22" t="s">
        <v>246</v>
      </c>
      <c r="I14" s="492"/>
      <c r="J14" s="492">
        <v>2.4</v>
      </c>
      <c r="K14" s="492">
        <v>3.2</v>
      </c>
      <c r="L14" s="492">
        <v>3.66</v>
      </c>
      <c r="M14" s="492">
        <v>4.32</v>
      </c>
      <c r="N14" s="492">
        <v>4.63</v>
      </c>
      <c r="O14" s="492">
        <v>4.42</v>
      </c>
      <c r="P14" s="299">
        <v>5.5199999999999999E-2</v>
      </c>
      <c r="Q14" s="299">
        <v>7.4899999999999994E-2</v>
      </c>
      <c r="R14" s="299">
        <v>7.2900000000000006E-2</v>
      </c>
      <c r="S14" s="299">
        <v>8.3500000000000005E-2</v>
      </c>
      <c r="T14" s="299">
        <v>8.72E-2</v>
      </c>
      <c r="U14" s="299">
        <v>8.1500000000000003E-2</v>
      </c>
      <c r="V14" s="299"/>
      <c r="W14" s="299"/>
      <c r="AD14" s="299"/>
      <c r="AE14" s="299"/>
    </row>
    <row r="15" spans="1:31" x14ac:dyDescent="0.3">
      <c r="G15" s="22" t="s">
        <v>96</v>
      </c>
      <c r="H15" s="22" t="s">
        <v>97</v>
      </c>
      <c r="I15" s="492"/>
      <c r="J15" s="492">
        <v>7.9</v>
      </c>
      <c r="K15" s="492">
        <v>9.4</v>
      </c>
      <c r="L15" s="492">
        <v>13.97</v>
      </c>
      <c r="M15" s="492">
        <v>18.09</v>
      </c>
      <c r="N15" s="492">
        <v>18.350000000000001</v>
      </c>
      <c r="O15" s="492">
        <v>17.36</v>
      </c>
      <c r="P15" s="299">
        <v>0.18160000000000001</v>
      </c>
      <c r="Q15" s="299">
        <v>0.22020000000000001</v>
      </c>
      <c r="R15" s="299">
        <v>0.2787</v>
      </c>
      <c r="S15" s="299">
        <v>0.34960000000000002</v>
      </c>
      <c r="T15" s="299">
        <v>0.3458</v>
      </c>
      <c r="U15" s="299">
        <v>0.32029999999999997</v>
      </c>
      <c r="V15" s="299"/>
      <c r="W15" s="299"/>
      <c r="AD15" s="299"/>
      <c r="AE15" s="299"/>
    </row>
    <row r="16" spans="1:31" x14ac:dyDescent="0.3">
      <c r="G16" s="22" t="s">
        <v>98</v>
      </c>
      <c r="H16" s="22" t="s">
        <v>99</v>
      </c>
      <c r="I16" s="492"/>
      <c r="J16" s="492">
        <v>12.3</v>
      </c>
      <c r="K16" s="492">
        <v>13.5</v>
      </c>
      <c r="L16" s="492">
        <v>12.45</v>
      </c>
      <c r="M16" s="492">
        <v>11.61</v>
      </c>
      <c r="N16" s="492">
        <v>10.8</v>
      </c>
      <c r="O16" s="492">
        <v>12.92</v>
      </c>
      <c r="P16" s="299">
        <v>0.28270000000000001</v>
      </c>
      <c r="Q16" s="299">
        <v>0.31619999999999998</v>
      </c>
      <c r="R16" s="299">
        <v>0.24840000000000001</v>
      </c>
      <c r="S16" s="299">
        <v>0.22439999999999999</v>
      </c>
      <c r="T16" s="299">
        <v>0.20349999999999999</v>
      </c>
      <c r="U16" s="299">
        <v>0.23830000000000001</v>
      </c>
      <c r="V16" s="299"/>
      <c r="W16" s="299"/>
      <c r="AD16" s="299"/>
      <c r="AE16" s="299"/>
    </row>
    <row r="17" spans="6:28" x14ac:dyDescent="0.3">
      <c r="H17" s="188"/>
      <c r="I17" s="494"/>
      <c r="J17" s="494"/>
      <c r="K17" s="494"/>
      <c r="L17" s="494"/>
      <c r="M17" s="494"/>
      <c r="N17" s="494"/>
      <c r="O17" s="494"/>
      <c r="P17" s="500"/>
      <c r="Q17" s="500"/>
      <c r="R17" s="500"/>
      <c r="S17" s="500"/>
      <c r="T17" s="500"/>
      <c r="U17" s="500"/>
      <c r="V17" s="190"/>
      <c r="W17" s="190"/>
      <c r="X17" s="190"/>
      <c r="Y17" s="190"/>
      <c r="Z17" s="190"/>
      <c r="AA17" s="190"/>
      <c r="AB17" s="190"/>
    </row>
    <row r="18" spans="6:28" x14ac:dyDescent="0.3">
      <c r="H18" s="188"/>
      <c r="I18" s="188"/>
      <c r="J18" s="494"/>
      <c r="K18" s="494"/>
      <c r="L18" s="494"/>
      <c r="M18" s="494"/>
      <c r="N18" s="494"/>
      <c r="O18" s="494"/>
      <c r="P18" s="500"/>
      <c r="Q18" s="500"/>
      <c r="R18" s="500"/>
      <c r="S18" s="500"/>
      <c r="T18" s="500"/>
      <c r="U18" s="500"/>
      <c r="W18" s="190"/>
      <c r="X18" s="190"/>
    </row>
    <row r="19" spans="6:28" x14ac:dyDescent="0.3">
      <c r="J19" s="494"/>
      <c r="K19" s="494"/>
      <c r="L19" s="494"/>
      <c r="M19" s="494"/>
      <c r="N19" s="494"/>
      <c r="O19" s="494"/>
      <c r="P19" s="500"/>
      <c r="Q19" s="500"/>
      <c r="R19" s="500"/>
      <c r="S19" s="500"/>
      <c r="T19" s="500"/>
      <c r="U19" s="500"/>
    </row>
    <row r="20" spans="6:28" x14ac:dyDescent="0.3">
      <c r="J20" s="494"/>
      <c r="K20" s="494"/>
      <c r="L20" s="494"/>
      <c r="M20" s="494"/>
      <c r="N20" s="494"/>
      <c r="O20" s="494"/>
      <c r="P20" s="500"/>
      <c r="Q20" s="500"/>
      <c r="R20" s="500"/>
      <c r="S20" s="500"/>
      <c r="T20" s="500"/>
      <c r="U20" s="500"/>
    </row>
    <row r="21" spans="6:28" x14ac:dyDescent="0.3">
      <c r="J21" s="494"/>
      <c r="K21" s="494"/>
      <c r="L21" s="494"/>
      <c r="M21" s="494"/>
      <c r="N21" s="494"/>
      <c r="O21" s="494"/>
      <c r="P21" s="500"/>
      <c r="Q21" s="500"/>
      <c r="R21" s="500"/>
      <c r="S21" s="500"/>
      <c r="T21" s="500"/>
      <c r="U21" s="500"/>
    </row>
    <row r="22" spans="6:28" x14ac:dyDescent="0.3">
      <c r="F22" s="495"/>
      <c r="H22" s="495"/>
      <c r="I22" s="495"/>
      <c r="J22" s="494"/>
      <c r="K22" s="494"/>
      <c r="L22" s="494"/>
      <c r="M22" s="494"/>
      <c r="N22" s="494"/>
      <c r="O22" s="494"/>
      <c r="P22" s="500"/>
      <c r="Q22" s="500"/>
      <c r="R22" s="500"/>
      <c r="S22" s="500"/>
      <c r="T22" s="500"/>
      <c r="U22" s="500"/>
    </row>
    <row r="23" spans="6:28" x14ac:dyDescent="0.3">
      <c r="F23" s="495"/>
      <c r="H23" s="495"/>
      <c r="I23" s="495"/>
      <c r="J23" s="494"/>
      <c r="K23" s="494"/>
      <c r="L23" s="494"/>
      <c r="M23" s="494"/>
      <c r="N23" s="494"/>
      <c r="O23" s="494"/>
      <c r="P23" s="500"/>
      <c r="Q23" s="500"/>
      <c r="R23" s="500"/>
      <c r="S23" s="500"/>
      <c r="T23" s="500"/>
      <c r="U23" s="500"/>
    </row>
    <row r="24" spans="6:28" x14ac:dyDescent="0.3">
      <c r="J24" s="494"/>
      <c r="K24" s="494"/>
      <c r="L24" s="494"/>
      <c r="M24" s="494"/>
      <c r="N24" s="494"/>
      <c r="O24" s="494"/>
      <c r="P24" s="500"/>
      <c r="Q24" s="500"/>
      <c r="R24" s="500"/>
      <c r="S24" s="500"/>
      <c r="T24" s="500"/>
      <c r="U24" s="500"/>
    </row>
    <row r="25" spans="6:28" x14ac:dyDescent="0.3">
      <c r="F25" s="485"/>
      <c r="G25" s="485"/>
      <c r="H25" s="485"/>
      <c r="I25" s="485"/>
      <c r="J25" s="485"/>
      <c r="K25" s="485"/>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0"/>
  <dimension ref="A1:AE25"/>
  <sheetViews>
    <sheetView showGridLines="0" zoomScale="130" zoomScaleNormal="130" workbookViewId="0"/>
  </sheetViews>
  <sheetFormatPr defaultColWidth="9.109375" defaultRowHeight="13.2" x14ac:dyDescent="0.25"/>
  <cols>
    <col min="1" max="7" width="9.109375" style="192"/>
    <col min="8" max="9" width="14.44140625" style="192" customWidth="1"/>
    <col min="10" max="11" width="5.6640625" style="192" bestFit="1" customWidth="1"/>
    <col min="12" max="12" width="4.88671875" style="192" customWidth="1"/>
    <col min="13" max="13" width="5.6640625" style="192" bestFit="1" customWidth="1"/>
    <col min="14" max="15" width="5.88671875" style="192" bestFit="1" customWidth="1"/>
    <col min="16" max="22" width="6" style="192" customWidth="1"/>
    <col min="23" max="23" width="7.44140625" style="192" customWidth="1"/>
    <col min="24" max="24" width="7.109375" style="192" bestFit="1" customWidth="1"/>
    <col min="25" max="25" width="8.33203125" style="192" bestFit="1" customWidth="1"/>
    <col min="26" max="27" width="9.109375" style="192"/>
    <col min="28" max="28" width="10.5546875" style="192" bestFit="1" customWidth="1"/>
    <col min="29" max="29" width="12.109375" style="192" bestFit="1" customWidth="1"/>
    <col min="30" max="31" width="12" style="192" bestFit="1" customWidth="1"/>
    <col min="32" max="16384" width="9.109375" style="192"/>
  </cols>
  <sheetData>
    <row r="1" spans="1:31" x14ac:dyDescent="0.25">
      <c r="A1" s="5" t="s">
        <v>1</v>
      </c>
      <c r="B1" s="191" t="s">
        <v>100</v>
      </c>
      <c r="C1" s="5"/>
      <c r="D1" s="5"/>
      <c r="E1" s="5"/>
      <c r="F1" s="5"/>
      <c r="G1" s="5"/>
      <c r="I1" s="515" t="s">
        <v>3</v>
      </c>
      <c r="J1" s="516"/>
      <c r="K1" s="516"/>
      <c r="L1" s="516"/>
      <c r="M1" s="394"/>
    </row>
    <row r="2" spans="1:31" x14ac:dyDescent="0.25">
      <c r="A2" s="5" t="s">
        <v>4</v>
      </c>
      <c r="B2" s="191" t="s">
        <v>310</v>
      </c>
      <c r="C2" s="5"/>
      <c r="D2" s="5"/>
      <c r="E2" s="5"/>
      <c r="F2" s="5"/>
      <c r="G2" s="5"/>
      <c r="H2" s="277"/>
      <c r="I2" s="277"/>
    </row>
    <row r="3" spans="1:31" x14ac:dyDescent="0.25">
      <c r="A3" s="6" t="s">
        <v>5</v>
      </c>
      <c r="B3" s="6" t="s">
        <v>6</v>
      </c>
      <c r="C3" s="6"/>
      <c r="D3" s="6"/>
      <c r="E3" s="6"/>
      <c r="F3" s="6"/>
      <c r="G3" s="6"/>
      <c r="H3" s="277"/>
      <c r="I3" s="277"/>
    </row>
    <row r="4" spans="1:31" x14ac:dyDescent="0.25">
      <c r="A4" s="6" t="s">
        <v>7</v>
      </c>
      <c r="B4" s="6" t="s">
        <v>8</v>
      </c>
      <c r="C4" s="6"/>
      <c r="D4" s="6"/>
      <c r="E4" s="6"/>
      <c r="F4" s="6"/>
      <c r="G4" s="6"/>
      <c r="H4" s="277"/>
      <c r="I4" s="277"/>
      <c r="U4" s="193"/>
      <c r="V4" s="193"/>
      <c r="W4" s="193"/>
    </row>
    <row r="5" spans="1:31" ht="14.4" x14ac:dyDescent="0.3">
      <c r="A5" s="7" t="s">
        <v>9</v>
      </c>
      <c r="B5" s="7"/>
      <c r="C5" s="7"/>
      <c r="D5" s="7"/>
      <c r="E5" s="7"/>
      <c r="F5" s="7"/>
      <c r="G5" s="7"/>
      <c r="H5" s="182"/>
      <c r="I5" s="277"/>
      <c r="U5" s="193"/>
      <c r="V5" s="193"/>
      <c r="W5" s="193"/>
    </row>
    <row r="6" spans="1:31" ht="14.4" x14ac:dyDescent="0.3">
      <c r="A6" s="7" t="s">
        <v>10</v>
      </c>
      <c r="B6" s="7"/>
      <c r="C6" s="7"/>
      <c r="D6" s="7"/>
      <c r="E6" s="7"/>
      <c r="F6" s="7"/>
      <c r="G6" s="7"/>
      <c r="H6" s="182"/>
      <c r="I6" s="277"/>
      <c r="U6" s="193"/>
      <c r="V6" s="193"/>
      <c r="W6" s="193"/>
    </row>
    <row r="7" spans="1:31" x14ac:dyDescent="0.25">
      <c r="J7" s="194"/>
      <c r="K7" s="194"/>
      <c r="L7" s="194"/>
      <c r="M7" s="194"/>
      <c r="N7" s="194"/>
      <c r="O7" s="194"/>
      <c r="P7" s="194"/>
      <c r="Q7" s="194"/>
      <c r="R7" s="194"/>
      <c r="S7" s="194"/>
      <c r="T7" s="194"/>
      <c r="U7" s="195"/>
      <c r="V7" s="195"/>
      <c r="W7" s="195"/>
      <c r="X7" s="194"/>
      <c r="Y7" s="194"/>
    </row>
    <row r="8" spans="1:31" x14ac:dyDescent="0.25">
      <c r="G8" s="196"/>
      <c r="H8" s="196"/>
      <c r="I8" s="196"/>
      <c r="J8" s="16"/>
      <c r="K8" s="16"/>
      <c r="L8" s="16"/>
      <c r="M8" s="16"/>
      <c r="N8" s="413" t="s">
        <v>70</v>
      </c>
      <c r="O8" s="413"/>
      <c r="P8" s="16"/>
      <c r="Q8" s="16" t="s">
        <v>30</v>
      </c>
      <c r="R8" s="16"/>
      <c r="S8" s="16" t="s">
        <v>31</v>
      </c>
      <c r="T8" s="16"/>
      <c r="U8" s="16" t="s">
        <v>32</v>
      </c>
      <c r="V8" s="16"/>
      <c r="W8" s="16" t="s">
        <v>181</v>
      </c>
      <c r="X8" s="16"/>
      <c r="Y8" s="16" t="s">
        <v>266</v>
      </c>
      <c r="Z8" s="16"/>
      <c r="AA8" s="16" t="s">
        <v>333</v>
      </c>
    </row>
    <row r="9" spans="1:31" x14ac:dyDescent="0.25">
      <c r="G9" s="196"/>
      <c r="H9" s="196"/>
      <c r="I9" s="196"/>
      <c r="J9" s="16"/>
      <c r="K9" s="16"/>
      <c r="L9" s="16"/>
      <c r="M9" s="16"/>
      <c r="N9" s="413" t="s">
        <v>72</v>
      </c>
      <c r="O9" s="413"/>
      <c r="P9" s="16"/>
      <c r="Q9" s="16" t="s">
        <v>33</v>
      </c>
      <c r="R9" s="16"/>
      <c r="S9" s="16" t="s">
        <v>34</v>
      </c>
      <c r="T9" s="16"/>
      <c r="U9" s="16" t="s">
        <v>35</v>
      </c>
      <c r="V9" s="16"/>
      <c r="W9" s="16" t="s">
        <v>182</v>
      </c>
      <c r="X9" s="16"/>
      <c r="Y9" s="16" t="s">
        <v>267</v>
      </c>
      <c r="Z9" s="16"/>
      <c r="AA9" s="16" t="s">
        <v>334</v>
      </c>
      <c r="AB9" s="204"/>
      <c r="AC9" s="204"/>
      <c r="AD9" s="204"/>
    </row>
    <row r="10" spans="1:31" x14ac:dyDescent="0.25">
      <c r="G10" s="196"/>
      <c r="H10" s="197" t="s">
        <v>101</v>
      </c>
      <c r="I10" s="196" t="s">
        <v>102</v>
      </c>
      <c r="J10" s="230"/>
      <c r="K10" s="230"/>
      <c r="L10" s="230"/>
      <c r="M10" s="230"/>
      <c r="N10" s="230">
        <v>1.02</v>
      </c>
      <c r="O10" s="230">
        <v>1.07</v>
      </c>
      <c r="P10" s="230">
        <v>1.2</v>
      </c>
      <c r="Q10" s="230">
        <v>1.33</v>
      </c>
      <c r="R10" s="230">
        <v>1.25</v>
      </c>
      <c r="S10" s="230">
        <v>1.04</v>
      </c>
      <c r="T10" s="230">
        <v>1.28</v>
      </c>
      <c r="U10" s="230">
        <v>1.45</v>
      </c>
      <c r="V10" s="270">
        <v>1.34</v>
      </c>
      <c r="W10" s="270">
        <v>1.36</v>
      </c>
      <c r="X10" s="270">
        <v>1.48</v>
      </c>
      <c r="Y10" s="270">
        <v>1.7</v>
      </c>
      <c r="Z10" s="270">
        <v>1.3</v>
      </c>
      <c r="AA10" s="270">
        <v>0.95</v>
      </c>
      <c r="AB10" s="307"/>
      <c r="AC10" s="489"/>
    </row>
    <row r="11" spans="1:31" x14ac:dyDescent="0.25">
      <c r="G11" s="196"/>
      <c r="H11" s="197" t="s">
        <v>103</v>
      </c>
      <c r="I11" s="196" t="s">
        <v>104</v>
      </c>
      <c r="J11" s="270"/>
      <c r="K11" s="270"/>
      <c r="L11" s="270"/>
      <c r="M11" s="270"/>
      <c r="N11" s="270">
        <v>12.31</v>
      </c>
      <c r="O11" s="270">
        <v>12.83</v>
      </c>
      <c r="P11" s="270">
        <v>12.05</v>
      </c>
      <c r="Q11" s="270">
        <v>8.4499999999999993</v>
      </c>
      <c r="R11" s="270">
        <v>10.3</v>
      </c>
      <c r="S11" s="270">
        <v>8.43</v>
      </c>
      <c r="T11" s="270">
        <v>10.67</v>
      </c>
      <c r="U11" s="270">
        <v>10.76</v>
      </c>
      <c r="V11" s="270">
        <v>10.91</v>
      </c>
      <c r="W11" s="270">
        <v>11.82</v>
      </c>
      <c r="X11" s="270">
        <v>11.34</v>
      </c>
      <c r="Y11" s="270">
        <v>11.309999999999999</v>
      </c>
      <c r="Z11" s="270">
        <v>8.5399999999999991</v>
      </c>
      <c r="AA11" s="270">
        <v>7.69</v>
      </c>
      <c r="AB11" s="307"/>
      <c r="AC11" s="489"/>
    </row>
    <row r="12" spans="1:31" x14ac:dyDescent="0.25">
      <c r="G12" s="196"/>
      <c r="H12" s="197" t="s">
        <v>105</v>
      </c>
      <c r="I12" s="197" t="s">
        <v>106</v>
      </c>
      <c r="J12" s="311"/>
      <c r="K12" s="311"/>
      <c r="L12" s="311"/>
      <c r="M12" s="311"/>
      <c r="N12" s="311">
        <v>0.1431</v>
      </c>
      <c r="O12" s="311">
        <v>0.1361</v>
      </c>
      <c r="P12" s="311">
        <v>0.12970000000000001</v>
      </c>
      <c r="Q12" s="311">
        <v>0.1245</v>
      </c>
      <c r="R12" s="311">
        <v>0.11650000000000001</v>
      </c>
      <c r="S12" s="311">
        <v>0.1211</v>
      </c>
      <c r="T12" s="311">
        <v>0.12280000000000001</v>
      </c>
      <c r="U12" s="311">
        <v>0.1212</v>
      </c>
      <c r="V12" s="311">
        <v>0.13020000000000001</v>
      </c>
      <c r="W12" s="311">
        <v>0.13170000000000001</v>
      </c>
      <c r="X12" s="311">
        <v>0.1321</v>
      </c>
      <c r="Y12" s="396">
        <v>0.1338</v>
      </c>
      <c r="Z12" s="396">
        <v>0.1265</v>
      </c>
      <c r="AA12" s="396">
        <v>0.15409999999999999</v>
      </c>
      <c r="AB12" s="489"/>
      <c r="AC12" s="489"/>
    </row>
    <row r="13" spans="1:31" x14ac:dyDescent="0.25">
      <c r="G13" s="196"/>
      <c r="H13" s="197" t="s">
        <v>107</v>
      </c>
      <c r="I13" s="196" t="s">
        <v>108</v>
      </c>
      <c r="J13" s="271"/>
      <c r="K13" s="271"/>
      <c r="L13" s="271"/>
      <c r="M13" s="271"/>
      <c r="N13" s="271">
        <v>0.31469999999999998</v>
      </c>
      <c r="O13" s="271">
        <v>0.27800000000000002</v>
      </c>
      <c r="P13" s="271">
        <v>0.27189999999999998</v>
      </c>
      <c r="Q13" s="271">
        <v>0.28439999999999999</v>
      </c>
      <c r="R13" s="271">
        <v>0.35</v>
      </c>
      <c r="S13" s="271">
        <v>0.35849999999999999</v>
      </c>
      <c r="T13" s="271">
        <v>0.36299999999999999</v>
      </c>
      <c r="U13" s="271">
        <v>0.34539999999999998</v>
      </c>
      <c r="V13" s="271">
        <v>0.39169999999999999</v>
      </c>
      <c r="W13" s="271">
        <v>0.37709999999999999</v>
      </c>
      <c r="X13" s="271">
        <v>0.38429999999999997</v>
      </c>
      <c r="Y13" s="397">
        <v>0.38369999999999999</v>
      </c>
      <c r="Z13" s="396">
        <v>0.3518</v>
      </c>
      <c r="AA13" s="396">
        <v>0.34449999999999997</v>
      </c>
      <c r="AB13" s="307"/>
      <c r="AC13" s="307"/>
    </row>
    <row r="14" spans="1:31" x14ac:dyDescent="0.25">
      <c r="V14" s="389"/>
      <c r="W14" s="389"/>
      <c r="X14" s="308"/>
      <c r="Y14" s="389"/>
      <c r="Z14" s="489"/>
      <c r="AA14" s="489"/>
      <c r="AC14" s="489"/>
      <c r="AD14" s="198"/>
      <c r="AE14" s="198"/>
    </row>
    <row r="15" spans="1:31" x14ac:dyDescent="0.25">
      <c r="G15" s="196"/>
      <c r="J15" s="395"/>
      <c r="K15" s="395"/>
      <c r="L15" s="395"/>
      <c r="M15" s="395"/>
      <c r="N15" s="395"/>
      <c r="O15" s="395"/>
      <c r="P15" s="395"/>
      <c r="Q15" s="395"/>
      <c r="R15" s="395"/>
      <c r="S15" s="395"/>
      <c r="T15" s="395"/>
      <c r="U15" s="395"/>
      <c r="V15" s="395"/>
      <c r="W15" s="204"/>
      <c r="X15" s="395"/>
      <c r="Y15" s="395"/>
      <c r="Z15" s="489"/>
      <c r="AA15" s="489"/>
      <c r="AB15" s="489"/>
      <c r="AC15" s="489"/>
      <c r="AD15" s="198"/>
      <c r="AE15" s="198"/>
    </row>
    <row r="16" spans="1:31" x14ac:dyDescent="0.25">
      <c r="J16" s="395"/>
      <c r="K16" s="395"/>
      <c r="L16" s="395"/>
      <c r="M16" s="395"/>
      <c r="N16" s="395"/>
      <c r="O16" s="395"/>
      <c r="P16" s="395"/>
      <c r="Q16" s="395"/>
      <c r="R16" s="395"/>
      <c r="S16" s="395"/>
      <c r="T16" s="395"/>
      <c r="U16" s="395"/>
      <c r="V16" s="395"/>
      <c r="W16" s="204"/>
      <c r="X16" s="204"/>
      <c r="Y16" s="204"/>
      <c r="Z16" s="489"/>
      <c r="AA16" s="489"/>
      <c r="AB16" s="489"/>
      <c r="AC16" s="489"/>
    </row>
    <row r="17" spans="6:29" x14ac:dyDescent="0.25">
      <c r="J17" s="395"/>
      <c r="K17" s="395"/>
      <c r="L17" s="395"/>
      <c r="M17" s="395"/>
      <c r="N17" s="395"/>
      <c r="O17" s="395"/>
      <c r="P17" s="395"/>
      <c r="Q17" s="395"/>
      <c r="R17" s="395"/>
      <c r="S17" s="395"/>
      <c r="T17" s="395"/>
      <c r="U17" s="395"/>
      <c r="V17" s="395"/>
      <c r="W17" s="204"/>
      <c r="X17" s="395"/>
      <c r="Y17" s="395"/>
      <c r="Z17" s="489"/>
      <c r="AA17" s="489"/>
    </row>
    <row r="18" spans="6:29" x14ac:dyDescent="0.25">
      <c r="J18" s="395"/>
      <c r="K18" s="395"/>
      <c r="L18" s="395"/>
      <c r="M18" s="395"/>
      <c r="N18" s="395"/>
      <c r="O18" s="395"/>
      <c r="P18" s="204"/>
      <c r="Q18" s="204"/>
      <c r="R18" s="204"/>
      <c r="S18" s="204"/>
      <c r="T18" s="204"/>
      <c r="U18" s="204"/>
      <c r="V18" s="204"/>
      <c r="W18" s="204"/>
      <c r="X18" s="204"/>
      <c r="Y18" s="204"/>
      <c r="Z18" s="489"/>
      <c r="AA18" s="489"/>
      <c r="AB18" s="204"/>
      <c r="AC18" s="204"/>
    </row>
    <row r="19" spans="6:29" x14ac:dyDescent="0.25">
      <c r="J19" s="395"/>
      <c r="K19" s="395"/>
      <c r="L19" s="395"/>
      <c r="M19" s="395"/>
      <c r="N19" s="395"/>
      <c r="W19" s="204"/>
      <c r="Y19" s="204"/>
      <c r="Z19" s="308"/>
      <c r="AA19" s="308"/>
    </row>
    <row r="20" spans="6:29" x14ac:dyDescent="0.25">
      <c r="W20" s="204"/>
      <c r="Y20" s="204"/>
      <c r="Z20" s="204"/>
      <c r="AC20" s="202"/>
    </row>
    <row r="21" spans="6:29" ht="14.4" x14ac:dyDescent="0.3">
      <c r="S21" s="199"/>
      <c r="T21" s="199"/>
      <c r="U21" s="199"/>
      <c r="V21" s="200"/>
      <c r="W21" s="200"/>
      <c r="X21" s="199"/>
      <c r="Y21" s="199"/>
      <c r="Z21" s="199"/>
      <c r="AA21" s="201"/>
      <c r="AB21" s="201"/>
      <c r="AC21" s="202"/>
    </row>
    <row r="22" spans="6:29" ht="14.4" x14ac:dyDescent="0.3">
      <c r="F22" s="490"/>
      <c r="S22" s="199"/>
      <c r="T22" s="199"/>
      <c r="U22" s="199"/>
      <c r="V22" s="200"/>
      <c r="W22" s="200"/>
      <c r="X22" s="199"/>
      <c r="Y22" s="199"/>
      <c r="Z22" s="199"/>
      <c r="AA22" s="199"/>
    </row>
    <row r="23" spans="6:29" ht="14.4" x14ac:dyDescent="0.3">
      <c r="S23" s="199"/>
      <c r="T23" s="199"/>
      <c r="U23" s="199"/>
      <c r="V23" s="200"/>
      <c r="W23" s="200"/>
      <c r="X23" s="199"/>
      <c r="Y23" s="199"/>
      <c r="Z23" s="199"/>
      <c r="AA23" s="203"/>
      <c r="AC23" s="204"/>
    </row>
    <row r="24" spans="6:29" ht="14.4" x14ac:dyDescent="0.3">
      <c r="V24" s="205"/>
      <c r="W24" s="205"/>
      <c r="AA24" s="199"/>
    </row>
    <row r="25" spans="6:29" ht="14.4" x14ac:dyDescent="0.3">
      <c r="V25" s="205"/>
      <c r="W25" s="205"/>
      <c r="AA25" s="199"/>
    </row>
  </sheetData>
  <mergeCells count="1">
    <mergeCell ref="I1:L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48</vt:i4>
      </vt:variant>
    </vt:vector>
  </HeadingPairs>
  <TitlesOfParts>
    <vt:vector size="48"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Stability Department</dc:creator>
  <cp:lastModifiedBy>Рудич Олександр Анатолійович</cp:lastModifiedBy>
  <dcterms:created xsi:type="dcterms:W3CDTF">2021-04-02T16:48:43Z</dcterms:created>
  <dcterms:modified xsi:type="dcterms:W3CDTF">2022-09-14T11:48:19Z</dcterms:modified>
</cp:coreProperties>
</file>